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1.生综合素质测评成绩汇总表" sheetId="1" r:id="rId1"/>
    <sheet name="附件2.三好学生评定结果统计表" sheetId="8" r:id="rId2"/>
    <sheet name="附件3.优秀学生干部评定结果统计表" sheetId="7" r:id="rId3"/>
    <sheet name="附件4.学生先进班集体汇总表" sheetId="6" r:id="rId4"/>
    <sheet name="Sheet2" sheetId="2" state="hidden" r:id="rId5"/>
    <sheet name="Sheet3" sheetId="3" state="hidden" r:id="rId6"/>
  </sheets>
  <definedNames>
    <definedName name="_xlnm.Print_Area" localSheetId="0">附件1.生综合素质测评成绩汇总表!$A$1:$P$24</definedName>
    <definedName name="_xlnm.Print_Area" localSheetId="3">附件4.学生先进班集体汇总表!$A$1:$E$5</definedName>
    <definedName name="_xlnm.Print_Titles" localSheetId="0">附件1.生综合素质测评成绩汇总表!$4:$4</definedName>
    <definedName name="_xlnm.Print_Titles" localSheetId="3">附件4.学生先进班集体汇总表!$4:$4</definedName>
    <definedName name="_xlnm.Print_Area" localSheetId="2">附件3.优秀学生干部评定结果统计表!$A$1:$M$13</definedName>
    <definedName name="_xlnm.Print_Titles" localSheetId="2">附件3.优秀学生干部评定结果统计表!$4:$4</definedName>
    <definedName name="_xlnm.Print_Area" localSheetId="1">附件2.三好学生评定结果统计表!$A$1:$M$15</definedName>
    <definedName name="_xlnm.Print_Titles" localSheetId="1">附件2.三好学生评定结果统计表!$4:$4</definedName>
  </definedNames>
  <calcPr calcId="144525"/>
</workbook>
</file>

<file path=xl/sharedStrings.xml><?xml version="1.0" encoding="utf-8"?>
<sst xmlns="http://schemas.openxmlformats.org/spreadsheetml/2006/main" count="501" uniqueCount="251">
  <si>
    <t>附件1：</t>
  </si>
  <si>
    <t>2018-2019学年学生综合素质测评成绩汇总表</t>
  </si>
  <si>
    <r>
      <rPr>
        <b/>
        <sz val="12"/>
        <rFont val="微软雅黑"/>
        <charset val="134"/>
      </rPr>
      <t>学院（系）：</t>
    </r>
    <r>
      <rPr>
        <b/>
        <u/>
        <sz val="12"/>
        <rFont val="微软雅黑"/>
        <charset val="134"/>
      </rPr>
      <t xml:space="preserve">          理学院       </t>
    </r>
    <r>
      <rPr>
        <b/>
        <sz val="12"/>
        <rFont val="微软雅黑"/>
        <charset val="134"/>
      </rPr>
      <t>（盖章）                       领导审核（签名）：                                      制表人（签名）：</t>
    </r>
  </si>
  <si>
    <t>序号</t>
  </si>
  <si>
    <t>学号</t>
  </si>
  <si>
    <t>姓名</t>
  </si>
  <si>
    <t>年级</t>
  </si>
  <si>
    <t>专业班级</t>
  </si>
  <si>
    <t>德育</t>
  </si>
  <si>
    <t>智育</t>
  </si>
  <si>
    <t>文体</t>
  </si>
  <si>
    <t>总分</t>
  </si>
  <si>
    <t>班级
名次</t>
  </si>
  <si>
    <t>班级
人数</t>
  </si>
  <si>
    <t>班级
排名</t>
  </si>
  <si>
    <t>专业
名次</t>
  </si>
  <si>
    <t>专业
人数</t>
  </si>
  <si>
    <t>专业
排名</t>
  </si>
  <si>
    <t>备注</t>
  </si>
  <si>
    <t>罗涵</t>
  </si>
  <si>
    <t>计算1602</t>
  </si>
  <si>
    <t>石伟</t>
  </si>
  <si>
    <t>计算1601</t>
  </si>
  <si>
    <t>赵铭晓</t>
  </si>
  <si>
    <t>计算1701</t>
  </si>
  <si>
    <r>
      <rPr>
        <sz val="11"/>
        <rFont val="微软雅黑"/>
        <charset val="134"/>
      </rPr>
      <t>何</t>
    </r>
    <r>
      <rPr>
        <sz val="11"/>
        <color rgb="FF000000"/>
        <rFont val="宋体"/>
        <charset val="134"/>
      </rPr>
      <t xml:space="preserve">  郑</t>
    </r>
  </si>
  <si>
    <t>王晓帆</t>
  </si>
  <si>
    <t>赵佳佳</t>
  </si>
  <si>
    <t>王秦玉</t>
  </si>
  <si>
    <t>王亚俊</t>
  </si>
  <si>
    <t>肖阳</t>
  </si>
  <si>
    <t>陈敏</t>
  </si>
  <si>
    <t>王琛璐</t>
  </si>
  <si>
    <t>冯璐璐</t>
  </si>
  <si>
    <t>张菊芳</t>
  </si>
  <si>
    <t>李娜</t>
  </si>
  <si>
    <t>李巨一</t>
  </si>
  <si>
    <t>唐烨</t>
  </si>
  <si>
    <t>段凯文</t>
  </si>
  <si>
    <t>蒋家伟</t>
  </si>
  <si>
    <t>郑欢</t>
  </si>
  <si>
    <t>齐功奥</t>
  </si>
  <si>
    <t>袁波</t>
  </si>
  <si>
    <t>严锐</t>
  </si>
  <si>
    <t>安然</t>
  </si>
  <si>
    <t>陈震</t>
  </si>
  <si>
    <t>吴庆文</t>
  </si>
  <si>
    <t>邓深义</t>
  </si>
  <si>
    <t>陈钊阳</t>
  </si>
  <si>
    <t>段皓天</t>
  </si>
  <si>
    <t>郭梦桥</t>
  </si>
  <si>
    <t>孙一戈</t>
  </si>
  <si>
    <t>卫利超</t>
  </si>
  <si>
    <t>李嘉辉</t>
  </si>
  <si>
    <t>张梓秦</t>
  </si>
  <si>
    <t>董温旭</t>
  </si>
  <si>
    <t>吴闻熙</t>
  </si>
  <si>
    <t>顾珊珊</t>
  </si>
  <si>
    <t>计一涵</t>
  </si>
  <si>
    <t>汪艳梅</t>
  </si>
  <si>
    <t>熊芮</t>
  </si>
  <si>
    <t>李妍</t>
  </si>
  <si>
    <t>黄婉仪</t>
  </si>
  <si>
    <t>郝洋</t>
  </si>
  <si>
    <t>吕清舟</t>
  </si>
  <si>
    <t>韩敬伟</t>
  </si>
  <si>
    <t>刘泽辰</t>
  </si>
  <si>
    <t>于金民</t>
  </si>
  <si>
    <t>顾钟鼎</t>
  </si>
  <si>
    <t>刘煜卿</t>
  </si>
  <si>
    <t>葛威</t>
  </si>
  <si>
    <t>周雷亮</t>
  </si>
  <si>
    <t>李兆轩</t>
  </si>
  <si>
    <t>邱子扬</t>
  </si>
  <si>
    <t>张鸿冰</t>
  </si>
  <si>
    <t>林天泰</t>
  </si>
  <si>
    <t>李靖</t>
  </si>
  <si>
    <t>张学浩</t>
  </si>
  <si>
    <t>闫新建</t>
  </si>
  <si>
    <t>计算1702</t>
  </si>
  <si>
    <t>党韫垚</t>
  </si>
  <si>
    <t>杨旭辉</t>
  </si>
  <si>
    <t>李仁飞</t>
  </si>
  <si>
    <t>王超</t>
  </si>
  <si>
    <t>王蕊莹</t>
  </si>
  <si>
    <t>计算1801</t>
  </si>
  <si>
    <t>卢越</t>
  </si>
  <si>
    <r>
      <rPr>
        <sz val="11"/>
        <rFont val="微软雅黑"/>
        <charset val="134"/>
      </rPr>
      <t>王</t>
    </r>
    <r>
      <rPr>
        <sz val="11"/>
        <color rgb="FF000000"/>
        <rFont val="宋体"/>
        <charset val="134"/>
      </rPr>
      <t xml:space="preserve">  涛</t>
    </r>
  </si>
  <si>
    <t>孟永泰</t>
  </si>
  <si>
    <t>张康瑞</t>
  </si>
  <si>
    <t>叶胤麟</t>
  </si>
  <si>
    <r>
      <rPr>
        <sz val="11"/>
        <rFont val="微软雅黑"/>
        <charset val="134"/>
      </rPr>
      <t>秦</t>
    </r>
    <r>
      <rPr>
        <sz val="11"/>
        <color rgb="FF000000"/>
        <rFont val="宋体"/>
        <charset val="134"/>
      </rPr>
      <t xml:space="preserve">  猛</t>
    </r>
  </si>
  <si>
    <r>
      <rPr>
        <sz val="11"/>
        <rFont val="微软雅黑"/>
        <charset val="134"/>
      </rPr>
      <t>高</t>
    </r>
    <r>
      <rPr>
        <sz val="11"/>
        <color rgb="FF000000"/>
        <rFont val="宋体"/>
        <charset val="134"/>
      </rPr>
      <t xml:space="preserve">  达</t>
    </r>
  </si>
  <si>
    <r>
      <rPr>
        <sz val="11"/>
        <rFont val="微软雅黑"/>
        <charset val="134"/>
      </rPr>
      <t>吴</t>
    </r>
    <r>
      <rPr>
        <sz val="11"/>
        <color rgb="FF000000"/>
        <rFont val="宋体"/>
        <charset val="134"/>
      </rPr>
      <t xml:space="preserve">  哲</t>
    </r>
  </si>
  <si>
    <t>李宇清</t>
  </si>
  <si>
    <t>罗裕杰</t>
  </si>
  <si>
    <t>张馨天</t>
  </si>
  <si>
    <t>郝雨佳</t>
  </si>
  <si>
    <t>王泳之</t>
  </si>
  <si>
    <t>屈治伟</t>
  </si>
  <si>
    <r>
      <rPr>
        <sz val="11"/>
        <rFont val="微软雅黑"/>
        <charset val="134"/>
      </rPr>
      <t>赵</t>
    </r>
    <r>
      <rPr>
        <sz val="11"/>
        <color rgb="FF000000"/>
        <rFont val="宋体"/>
        <charset val="134"/>
      </rPr>
      <t xml:space="preserve">  源</t>
    </r>
  </si>
  <si>
    <t>梁楚浩</t>
  </si>
  <si>
    <t>周建涛</t>
  </si>
  <si>
    <t>东纪雪</t>
  </si>
  <si>
    <r>
      <rPr>
        <sz val="11"/>
        <rFont val="微软雅黑"/>
        <charset val="134"/>
      </rPr>
      <t>霍</t>
    </r>
    <r>
      <rPr>
        <sz val="11"/>
        <color rgb="FF000000"/>
        <rFont val="宋体"/>
        <charset val="134"/>
      </rPr>
      <t xml:space="preserve">  薇</t>
    </r>
  </si>
  <si>
    <t>刘欣怡</t>
  </si>
  <si>
    <r>
      <rPr>
        <sz val="11"/>
        <rFont val="微软雅黑"/>
        <charset val="134"/>
      </rPr>
      <t>吕</t>
    </r>
    <r>
      <rPr>
        <sz val="11"/>
        <color rgb="FF000000"/>
        <rFont val="宋体"/>
        <charset val="134"/>
      </rPr>
      <t xml:space="preserve">  箫</t>
    </r>
  </si>
  <si>
    <t>樊梦欣</t>
  </si>
  <si>
    <t>宝伟琴</t>
  </si>
  <si>
    <r>
      <rPr>
        <sz val="11"/>
        <rFont val="微软雅黑"/>
        <charset val="134"/>
      </rPr>
      <t>李</t>
    </r>
    <r>
      <rPr>
        <sz val="11"/>
        <color rgb="FF000000"/>
        <rFont val="宋体"/>
        <charset val="134"/>
      </rPr>
      <t xml:space="preserve">  薇</t>
    </r>
  </si>
  <si>
    <t>邓家燕</t>
  </si>
  <si>
    <r>
      <rPr>
        <sz val="11"/>
        <rFont val="微软雅黑"/>
        <charset val="134"/>
      </rPr>
      <t>杨</t>
    </r>
    <r>
      <rPr>
        <sz val="11"/>
        <color rgb="FF000000"/>
        <rFont val="宋体"/>
        <charset val="134"/>
      </rPr>
      <t xml:space="preserve">  芳</t>
    </r>
  </si>
  <si>
    <r>
      <rPr>
        <sz val="11"/>
        <rFont val="微软雅黑"/>
        <charset val="134"/>
      </rPr>
      <t>杨</t>
    </r>
    <r>
      <rPr>
        <sz val="11"/>
        <color rgb="FF000000"/>
        <rFont val="宋体"/>
        <charset val="134"/>
      </rPr>
      <t xml:space="preserve">  倩</t>
    </r>
  </si>
  <si>
    <t>彭向阳</t>
  </si>
  <si>
    <t>王笠泽</t>
  </si>
  <si>
    <t>高子敬</t>
  </si>
  <si>
    <t>计慧涛</t>
  </si>
  <si>
    <t>朱颖杰</t>
  </si>
  <si>
    <t>陶  堃</t>
  </si>
  <si>
    <t>侯少魁</t>
  </si>
  <si>
    <t>祝梦真</t>
  </si>
  <si>
    <t>谢焕煜</t>
  </si>
  <si>
    <t>梁仕毅</t>
  </si>
  <si>
    <t>谢  祎</t>
  </si>
  <si>
    <t>颜康威</t>
  </si>
  <si>
    <t>王艺谋</t>
  </si>
  <si>
    <t>李  班</t>
  </si>
  <si>
    <t>孙  兆</t>
  </si>
  <si>
    <t>王  波</t>
  </si>
  <si>
    <t>覃震屹</t>
  </si>
  <si>
    <t>向金东</t>
  </si>
  <si>
    <t>汪明珮</t>
  </si>
  <si>
    <t>刘亦煊</t>
  </si>
  <si>
    <t>蔡凤芹</t>
  </si>
  <si>
    <t>李  翔</t>
  </si>
  <si>
    <t>孟少卓</t>
  </si>
  <si>
    <t>孙  馨</t>
  </si>
  <si>
    <t>李钰瑶</t>
  </si>
  <si>
    <t>卢佳丽</t>
  </si>
  <si>
    <t>秦嘉琪</t>
  </si>
  <si>
    <t>雷颸湲</t>
  </si>
  <si>
    <t>王佳萍</t>
  </si>
  <si>
    <t>尹正旺</t>
  </si>
  <si>
    <t>慕俊</t>
  </si>
  <si>
    <t>董小童</t>
  </si>
  <si>
    <t>冯骁</t>
  </si>
  <si>
    <t>刘可</t>
  </si>
  <si>
    <t>汪旭磊</t>
  </si>
  <si>
    <t>郭学禹</t>
  </si>
  <si>
    <t>韩艺林</t>
  </si>
  <si>
    <t>王浩浩</t>
  </si>
  <si>
    <t>侯玉璞</t>
  </si>
  <si>
    <t>朱彭德</t>
  </si>
  <si>
    <t>刘元昊</t>
  </si>
  <si>
    <t>郭灏辰</t>
  </si>
  <si>
    <t>王译梓</t>
  </si>
  <si>
    <t>郭鑫</t>
  </si>
  <si>
    <t>邓江</t>
  </si>
  <si>
    <t>沈荣竹</t>
  </si>
  <si>
    <t>田润龙</t>
  </si>
  <si>
    <t>孙楚原</t>
  </si>
  <si>
    <t>宋恺</t>
  </si>
  <si>
    <t>林萱</t>
  </si>
  <si>
    <t>赵启如</t>
  </si>
  <si>
    <t>黄悦</t>
  </si>
  <si>
    <t>刘楚涵</t>
  </si>
  <si>
    <t>贺思源</t>
  </si>
  <si>
    <t>刘妍</t>
  </si>
  <si>
    <t>郭培琳</t>
  </si>
  <si>
    <t>黄琼慧</t>
  </si>
  <si>
    <t>刘畅</t>
  </si>
  <si>
    <t>魏惠娟</t>
  </si>
  <si>
    <t>杨晓奕</t>
  </si>
  <si>
    <t>李博然</t>
  </si>
  <si>
    <t>计算1802</t>
  </si>
  <si>
    <t>李宇新</t>
  </si>
  <si>
    <t>周康宁</t>
  </si>
  <si>
    <t>李国栋</t>
  </si>
  <si>
    <t>陈锐</t>
  </si>
  <si>
    <t xml:space="preserve"> 计算1802</t>
  </si>
  <si>
    <t xml:space="preserve"> 刘盛</t>
  </si>
  <si>
    <t>杨晨</t>
  </si>
  <si>
    <t>徐颖康</t>
  </si>
  <si>
    <t xml:space="preserve"> 范雨昕</t>
  </si>
  <si>
    <t xml:space="preserve">计算1802 </t>
  </si>
  <si>
    <t>王梓淳</t>
  </si>
  <si>
    <t>刘钰源</t>
  </si>
  <si>
    <t xml:space="preserve"> 刘赛龙</t>
  </si>
  <si>
    <t>谭思源</t>
  </si>
  <si>
    <t>强子豪</t>
  </si>
  <si>
    <t xml:space="preserve">董荣鑫 </t>
  </si>
  <si>
    <t xml:space="preserve"> 谢博</t>
  </si>
  <si>
    <t>刘默石</t>
  </si>
  <si>
    <t>陈安东</t>
  </si>
  <si>
    <t xml:space="preserve">吴易震 </t>
  </si>
  <si>
    <t xml:space="preserve"> 曹同博</t>
  </si>
  <si>
    <t>李萱</t>
  </si>
  <si>
    <t xml:space="preserve">张羽菲  </t>
  </si>
  <si>
    <t>高晓萌</t>
  </si>
  <si>
    <t>王睿</t>
  </si>
  <si>
    <t>涂宁宁</t>
  </si>
  <si>
    <t xml:space="preserve">汪远 </t>
  </si>
  <si>
    <t>李涓瑞</t>
  </si>
  <si>
    <t>李妍丽</t>
  </si>
  <si>
    <t xml:space="preserve"> 丁文清</t>
  </si>
  <si>
    <t>占晓妍</t>
  </si>
  <si>
    <t>孙怡琳</t>
  </si>
  <si>
    <t>附件2：</t>
  </si>
  <si>
    <t>2018-2019学年三好学生评定结果统计表</t>
  </si>
  <si>
    <r>
      <rPr>
        <b/>
        <sz val="12"/>
        <rFont val="微软雅黑"/>
        <charset val="134"/>
      </rPr>
      <t>学院（系）：</t>
    </r>
    <r>
      <rPr>
        <b/>
        <u/>
        <sz val="12"/>
        <rFont val="微软雅黑"/>
        <charset val="134"/>
      </rPr>
      <t xml:space="preserve">        理学院         </t>
    </r>
    <r>
      <rPr>
        <b/>
        <sz val="12"/>
        <rFont val="微软雅黑"/>
        <charset val="134"/>
      </rPr>
      <t>（盖章）                  领导审核（签名）：                                 制表人（签名）：</t>
    </r>
  </si>
  <si>
    <t>性别</t>
  </si>
  <si>
    <t>班级</t>
  </si>
  <si>
    <t>女</t>
  </si>
  <si>
    <t>Zhao Jiajia</t>
  </si>
  <si>
    <t>男</t>
  </si>
  <si>
    <t>Li Juyi</t>
  </si>
  <si>
    <t>Gu Shanshan</t>
  </si>
  <si>
    <t>Ji Yihan</t>
  </si>
  <si>
    <t>Wang Yimou</t>
  </si>
  <si>
    <r>
      <rPr>
        <sz val="11"/>
        <rFont val="微软雅黑"/>
        <charset val="134"/>
      </rPr>
      <t>吕</t>
    </r>
    <r>
      <rPr>
        <sz val="11"/>
        <rFont val="宋体"/>
        <charset val="134"/>
      </rPr>
      <t xml:space="preserve">  箫</t>
    </r>
  </si>
  <si>
    <t>Lv xXao</t>
  </si>
  <si>
    <r>
      <rPr>
        <sz val="11"/>
        <rFont val="微软雅黑"/>
        <charset val="134"/>
      </rPr>
      <t>霍</t>
    </r>
    <r>
      <rPr>
        <sz val="11"/>
        <rFont val="宋体"/>
        <charset val="134"/>
      </rPr>
      <t xml:space="preserve">  薇</t>
    </r>
  </si>
  <si>
    <t>Huo Wei</t>
  </si>
  <si>
    <t>Wang Haohao</t>
  </si>
  <si>
    <t>Wang Yuan</t>
  </si>
  <si>
    <t>Sun Yilin</t>
  </si>
  <si>
    <t>Zhang Yufei</t>
  </si>
  <si>
    <t>附件3：</t>
  </si>
  <si>
    <t>2018-2019学年优秀学生干部评定结果统计表</t>
  </si>
  <si>
    <r>
      <rPr>
        <b/>
        <sz val="12"/>
        <rFont val="微软雅黑"/>
        <charset val="134"/>
      </rPr>
      <t>学院（系）：</t>
    </r>
    <r>
      <rPr>
        <b/>
        <u/>
        <sz val="12"/>
        <rFont val="微软雅黑"/>
        <charset val="134"/>
      </rPr>
      <t xml:space="preserve">       理学院          </t>
    </r>
    <r>
      <rPr>
        <b/>
        <sz val="12"/>
        <rFont val="微软雅黑"/>
        <charset val="134"/>
      </rPr>
      <t>（盖章）                   领导审核（签名）：                                 制表人（签名）：</t>
    </r>
  </si>
  <si>
    <t>信计1601</t>
  </si>
  <si>
    <t>Wang Qinyu</t>
  </si>
  <si>
    <t>信计162</t>
  </si>
  <si>
    <t>信计1602</t>
  </si>
  <si>
    <t>Li Renfei</t>
  </si>
  <si>
    <t>Dong Jixue</t>
  </si>
  <si>
    <t>Meng Shaozhuo</t>
  </si>
  <si>
    <t>Ye Yinlin</t>
  </si>
  <si>
    <t>李薇</t>
  </si>
  <si>
    <t>Li Wei</t>
  </si>
  <si>
    <t>Liu Chuhan</t>
  </si>
  <si>
    <t>刘盛</t>
  </si>
  <si>
    <t>Liu Sheng</t>
  </si>
  <si>
    <t>附件4：</t>
  </si>
  <si>
    <t>2018-2019学年先进班集体评定结果统计表</t>
  </si>
  <si>
    <r>
      <rPr>
        <b/>
        <sz val="12"/>
        <rFont val="微软雅黑"/>
        <charset val="134"/>
      </rPr>
      <t>学院（系）：</t>
    </r>
    <r>
      <rPr>
        <b/>
        <u/>
        <sz val="12"/>
        <rFont val="微软雅黑"/>
        <charset val="134"/>
      </rPr>
      <t xml:space="preserve">        理学院         </t>
    </r>
    <r>
      <rPr>
        <b/>
        <sz val="12"/>
        <rFont val="微软雅黑"/>
        <charset val="134"/>
      </rPr>
      <t>（盖章）                     领导审核（签名）：                                      制表人（签名）：</t>
    </r>
  </si>
  <si>
    <t>班级名称</t>
  </si>
  <si>
    <t>班级人数</t>
  </si>
  <si>
    <t>班主任姓名</t>
  </si>
  <si>
    <t>2017级信息与计算科学专业2班</t>
  </si>
  <si>
    <t>张治江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</si>
</sst>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.0%"/>
    <numFmt numFmtId="178" formatCode="0_);[Red]\(0\)"/>
    <numFmt numFmtId="179" formatCode="0.00_ "/>
    <numFmt numFmtId="180" formatCode="0.00_);[Red]\(0.00\)"/>
  </numFmts>
  <fonts count="34">
    <font>
      <sz val="12"/>
      <name val="宋体"/>
      <charset val="134"/>
    </font>
    <font>
      <b/>
      <sz val="12"/>
      <name val="微软雅黑"/>
      <charset val="134"/>
    </font>
    <font>
      <sz val="12"/>
      <name val="微软雅黑"/>
      <charset val="134"/>
    </font>
    <font>
      <b/>
      <sz val="22"/>
      <name val="微软雅黑"/>
      <charset val="134"/>
    </font>
    <font>
      <sz val="11"/>
      <name val="微软雅黑"/>
      <charset val="134"/>
    </font>
    <font>
      <b/>
      <sz val="12"/>
      <color indexed="8"/>
      <name val="微软雅黑"/>
      <charset val="134"/>
    </font>
    <font>
      <sz val="12"/>
      <color rgb="FFFF0000"/>
      <name val="微软雅黑"/>
      <charset val="134"/>
    </font>
    <font>
      <sz val="12"/>
      <color indexed="8"/>
      <name val="微软雅黑"/>
      <charset val="134"/>
    </font>
    <font>
      <sz val="11"/>
      <color theme="1"/>
      <name val="微软雅黑"/>
      <charset val="134"/>
    </font>
    <font>
      <sz val="11"/>
      <color indexed="8"/>
      <name val="微软雅黑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theme="1"/>
      <name val="等线"/>
      <charset val="134"/>
      <scheme val="minor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u/>
      <sz val="11"/>
      <color rgb="FF800080"/>
      <name val="等线"/>
      <charset val="0"/>
      <scheme val="minor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等线"/>
      <charset val="0"/>
      <scheme val="minor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b/>
      <u/>
      <sz val="12"/>
      <name val="微软雅黑"/>
      <charset val="134"/>
    </font>
    <font>
      <sz val="11"/>
      <name val="宋体"/>
      <charset val="134"/>
    </font>
    <font>
      <sz val="11"/>
      <color rgb="FF000000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0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9" borderId="49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3" borderId="55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0" fillId="0" borderId="54" applyNumberFormat="0" applyFill="0" applyAlignment="0" applyProtection="0">
      <alignment vertical="center"/>
    </xf>
    <xf numFmtId="0" fontId="28" fillId="0" borderId="53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0" borderId="50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14" borderId="52" applyNumberFormat="0" applyAlignment="0" applyProtection="0">
      <alignment vertical="center"/>
    </xf>
    <xf numFmtId="0" fontId="21" fillId="14" borderId="49" applyNumberFormat="0" applyAlignment="0" applyProtection="0">
      <alignment vertical="center"/>
    </xf>
    <xf numFmtId="0" fontId="26" fillId="20" borderId="51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47" applyNumberFormat="0" applyFill="0" applyAlignment="0" applyProtection="0">
      <alignment vertical="center"/>
    </xf>
    <xf numFmtId="0" fontId="19" fillId="0" borderId="48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15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distributed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distributed"/>
    </xf>
    <xf numFmtId="0" fontId="7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8" fontId="4" fillId="0" borderId="5" xfId="49" applyNumberFormat="1" applyFont="1" applyFill="1" applyBorder="1" applyAlignment="1" applyProtection="1">
      <alignment horizontal="center" vertical="center" wrapText="1"/>
    </xf>
    <xf numFmtId="178" fontId="4" fillId="0" borderId="6" xfId="49" applyNumberFormat="1" applyFont="1" applyFill="1" applyBorder="1" applyAlignment="1" applyProtection="1">
      <alignment horizontal="center" vertical="center" wrapText="1"/>
    </xf>
    <xf numFmtId="178" fontId="4" fillId="0" borderId="7" xfId="49" applyNumberFormat="1" applyFont="1" applyFill="1" applyBorder="1" applyAlignment="1" applyProtection="1">
      <alignment horizontal="center" vertical="center" wrapText="1"/>
    </xf>
    <xf numFmtId="0" fontId="4" fillId="0" borderId="8" xfId="49" applyNumberFormat="1" applyFont="1" applyFill="1" applyBorder="1" applyAlignment="1" applyProtection="1">
      <alignment horizontal="center" vertical="center"/>
    </xf>
    <xf numFmtId="0" fontId="4" fillId="0" borderId="9" xfId="49" applyNumberFormat="1" applyFont="1" applyFill="1" applyBorder="1" applyAlignment="1" applyProtection="1">
      <alignment horizontal="center" vertical="center"/>
    </xf>
    <xf numFmtId="0" fontId="4" fillId="0" borderId="10" xfId="0" applyFont="1" applyBorder="1" applyAlignment="1">
      <alignment horizontal="center" vertical="center"/>
    </xf>
    <xf numFmtId="178" fontId="4" fillId="0" borderId="11" xfId="49" applyNumberFormat="1" applyFont="1" applyFill="1" applyBorder="1" applyAlignment="1" applyProtection="1">
      <alignment horizontal="center" vertical="center" wrapText="1"/>
    </xf>
    <xf numFmtId="178" fontId="4" fillId="0" borderId="12" xfId="49" applyNumberFormat="1" applyFont="1" applyFill="1" applyBorder="1" applyAlignment="1" applyProtection="1">
      <alignment horizontal="center" vertical="center" wrapText="1"/>
    </xf>
    <xf numFmtId="178" fontId="4" fillId="0" borderId="13" xfId="49" applyNumberFormat="1" applyFont="1" applyFill="1" applyBorder="1" applyAlignment="1" applyProtection="1">
      <alignment horizontal="center" vertical="center" wrapText="1"/>
    </xf>
    <xf numFmtId="0" fontId="8" fillId="0" borderId="11" xfId="49" applyNumberFormat="1" applyFont="1" applyFill="1" applyBorder="1" applyAlignment="1">
      <alignment horizontal="center" vertical="center"/>
    </xf>
    <xf numFmtId="0" fontId="8" fillId="0" borderId="12" xfId="49" applyNumberFormat="1" applyFont="1" applyFill="1" applyBorder="1" applyAlignment="1">
      <alignment horizontal="center" vertical="center"/>
    </xf>
    <xf numFmtId="0" fontId="4" fillId="0" borderId="14" xfId="49" applyNumberFormat="1" applyFont="1" applyFill="1" applyBorder="1" applyAlignment="1">
      <alignment horizontal="center" vertical="center" shrinkToFit="1"/>
    </xf>
    <xf numFmtId="178" fontId="4" fillId="0" borderId="15" xfId="49" applyNumberFormat="1" applyFont="1" applyFill="1" applyBorder="1" applyAlignment="1" applyProtection="1">
      <alignment horizontal="center" vertical="center" wrapText="1"/>
    </xf>
    <xf numFmtId="178" fontId="4" fillId="0" borderId="0" xfId="49" applyNumberFormat="1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>
      <alignment horizontal="center" vertical="center" shrinkToFit="1"/>
    </xf>
    <xf numFmtId="178" fontId="4" fillId="0" borderId="16" xfId="49" applyNumberFormat="1" applyFont="1" applyFill="1" applyBorder="1" applyAlignment="1" applyProtection="1">
      <alignment horizontal="center" vertical="center" wrapText="1"/>
    </xf>
    <xf numFmtId="178" fontId="4" fillId="0" borderId="17" xfId="49" applyNumberFormat="1" applyFont="1" applyFill="1" applyBorder="1" applyAlignment="1" applyProtection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3" xfId="49" applyNumberFormat="1" applyFont="1" applyFill="1" applyBorder="1" applyAlignment="1">
      <alignment horizontal="center" vertical="center" shrinkToFit="1"/>
    </xf>
    <xf numFmtId="178" fontId="4" fillId="0" borderId="11" xfId="0" applyNumberFormat="1" applyFont="1" applyFill="1" applyBorder="1" applyAlignment="1" applyProtection="1">
      <alignment horizontal="center" vertical="center" wrapText="1"/>
    </xf>
    <xf numFmtId="178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1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22" xfId="49" applyNumberFormat="1" applyFont="1" applyFill="1" applyBorder="1" applyAlignment="1">
      <alignment horizontal="center" vertical="center" shrinkToFit="1"/>
    </xf>
    <xf numFmtId="178" fontId="4" fillId="0" borderId="20" xfId="0" applyNumberFormat="1" applyFont="1" applyFill="1" applyBorder="1" applyAlignment="1" applyProtection="1">
      <alignment horizontal="center" vertical="center" wrapText="1"/>
    </xf>
    <xf numFmtId="178" fontId="4" fillId="0" borderId="2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7" fontId="4" fillId="0" borderId="23" xfId="11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7" fontId="4" fillId="0" borderId="14" xfId="11" applyNumberFormat="1" applyFont="1" applyFill="1" applyBorder="1" applyAlignment="1" applyProtection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8" fontId="4" fillId="0" borderId="12" xfId="0" applyNumberFormat="1" applyFont="1" applyBorder="1" applyAlignment="1" applyProtection="1">
      <alignment horizontal="center" vertical="center" wrapText="1"/>
    </xf>
    <xf numFmtId="178" fontId="4" fillId="0" borderId="17" xfId="0" applyNumberFormat="1" applyFont="1" applyBorder="1" applyAlignment="1" applyProtection="1">
      <alignment horizontal="center" vertical="center" wrapText="1"/>
    </xf>
    <xf numFmtId="177" fontId="4" fillId="0" borderId="13" xfId="11" applyNumberFormat="1" applyFont="1" applyBorder="1" applyAlignment="1" applyProtection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177" fontId="4" fillId="0" borderId="22" xfId="11" applyNumberFormat="1" applyFont="1" applyBorder="1" applyAlignment="1" applyProtection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/>
    </xf>
    <xf numFmtId="0" fontId="1" fillId="0" borderId="24" xfId="49" applyFont="1" applyFill="1" applyBorder="1" applyAlignment="1" applyProtection="1">
      <alignment horizontal="center" vertical="center" wrapText="1"/>
    </xf>
    <xf numFmtId="0" fontId="1" fillId="0" borderId="25" xfId="49" applyFont="1" applyFill="1" applyBorder="1" applyAlignment="1" applyProtection="1">
      <alignment horizontal="center" vertical="center" wrapText="1"/>
    </xf>
    <xf numFmtId="176" fontId="1" fillId="0" borderId="26" xfId="49" applyNumberFormat="1" applyFont="1" applyFill="1" applyBorder="1" applyAlignment="1" applyProtection="1">
      <alignment horizontal="center" vertical="center" wrapText="1"/>
    </xf>
    <xf numFmtId="176" fontId="1" fillId="0" borderId="27" xfId="49" applyNumberFormat="1" applyFont="1" applyFill="1" applyBorder="1" applyAlignment="1" applyProtection="1">
      <alignment horizontal="center" vertical="center" wrapText="1"/>
    </xf>
    <xf numFmtId="176" fontId="1" fillId="0" borderId="25" xfId="49" applyNumberFormat="1" applyFont="1" applyFill="1" applyBorder="1" applyAlignment="1" applyProtection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12" xfId="0" applyNumberFormat="1" applyFont="1" applyBorder="1" applyAlignment="1">
      <alignment horizontal="center" vertical="center"/>
    </xf>
    <xf numFmtId="0" fontId="4" fillId="0" borderId="29" xfId="0" applyFont="1" applyFill="1" applyBorder="1" applyAlignment="1" applyProtection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horizontal="center" vertical="center" wrapText="1"/>
    </xf>
    <xf numFmtId="176" fontId="1" fillId="0" borderId="32" xfId="49" applyNumberFormat="1" applyFont="1" applyFill="1" applyBorder="1" applyAlignment="1" applyProtection="1">
      <alignment horizontal="center" vertical="center" wrapText="1"/>
    </xf>
    <xf numFmtId="0" fontId="1" fillId="0" borderId="27" xfId="49" applyFont="1" applyFill="1" applyBorder="1" applyAlignment="1" applyProtection="1">
      <alignment horizontal="center" vertical="center" wrapText="1"/>
    </xf>
    <xf numFmtId="0" fontId="1" fillId="0" borderId="32" xfId="49" applyFont="1" applyFill="1" applyBorder="1" applyAlignment="1" applyProtection="1">
      <alignment horizontal="center" vertical="center" wrapText="1"/>
    </xf>
    <xf numFmtId="177" fontId="8" fillId="0" borderId="13" xfId="11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4" xfId="49" applyFont="1" applyBorder="1" applyAlignment="1" applyProtection="1">
      <alignment horizontal="center" vertical="center" wrapText="1"/>
    </xf>
    <xf numFmtId="0" fontId="1" fillId="0" borderId="35" xfId="49" applyFont="1" applyBorder="1" applyAlignment="1" applyProtection="1">
      <alignment horizontal="center" vertical="center" wrapText="1"/>
    </xf>
    <xf numFmtId="0" fontId="1" fillId="0" borderId="36" xfId="49" applyFont="1" applyBorder="1" applyAlignment="1" applyProtection="1">
      <alignment horizontal="center" vertical="center" wrapText="1"/>
    </xf>
    <xf numFmtId="0" fontId="1" fillId="0" borderId="37" xfId="49" applyFont="1" applyBorder="1" applyAlignment="1" applyProtection="1">
      <alignment horizontal="center" vertical="center" wrapText="1"/>
    </xf>
    <xf numFmtId="176" fontId="1" fillId="0" borderId="38" xfId="49" applyNumberFormat="1" applyFont="1" applyBorder="1" applyAlignment="1" applyProtection="1">
      <alignment horizontal="center" vertical="center" wrapText="1"/>
    </xf>
    <xf numFmtId="176" fontId="1" fillId="0" borderId="36" xfId="49" applyNumberFormat="1" applyFont="1" applyBorder="1" applyAlignment="1" applyProtection="1">
      <alignment horizontal="center" vertical="center" wrapText="1"/>
    </xf>
    <xf numFmtId="0" fontId="4" fillId="0" borderId="39" xfId="49" applyFont="1" applyFill="1" applyBorder="1" applyAlignment="1" applyProtection="1">
      <alignment horizontal="center" vertical="center" wrapText="1"/>
    </xf>
    <xf numFmtId="0" fontId="4" fillId="0" borderId="40" xfId="49" applyFont="1" applyBorder="1" applyAlignment="1" applyProtection="1">
      <alignment horizontal="center" vertical="center" wrapText="1"/>
    </xf>
    <xf numFmtId="0" fontId="4" fillId="0" borderId="41" xfId="49" applyFont="1" applyFill="1" applyBorder="1" applyAlignment="1" applyProtection="1">
      <alignment horizontal="center" vertical="center" wrapText="1"/>
    </xf>
    <xf numFmtId="0" fontId="4" fillId="0" borderId="42" xfId="49" applyFont="1" applyFill="1" applyBorder="1" applyAlignment="1" applyProtection="1">
      <alignment horizontal="center" vertical="center" wrapText="1"/>
    </xf>
    <xf numFmtId="179" fontId="4" fillId="0" borderId="43" xfId="49" applyNumberFormat="1" applyFont="1" applyFill="1" applyBorder="1" applyAlignment="1" applyProtection="1">
      <alignment horizontal="center" vertical="center" wrapText="1"/>
    </xf>
    <xf numFmtId="180" fontId="4" fillId="0" borderId="41" xfId="49" applyNumberFormat="1" applyFont="1" applyFill="1" applyBorder="1" applyAlignment="1" applyProtection="1">
      <alignment horizontal="center" vertical="center" wrapText="1"/>
    </xf>
    <xf numFmtId="0" fontId="4" fillId="0" borderId="18" xfId="49" applyFont="1" applyFill="1" applyBorder="1" applyAlignment="1" applyProtection="1">
      <alignment horizontal="center" vertical="center" wrapText="1"/>
    </xf>
    <xf numFmtId="0" fontId="4" fillId="0" borderId="28" xfId="49" applyFont="1" applyBorder="1" applyAlignment="1" applyProtection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179" fontId="4" fillId="0" borderId="11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178" fontId="4" fillId="0" borderId="29" xfId="49" applyNumberFormat="1" applyFont="1" applyFill="1" applyBorder="1" applyAlignment="1" applyProtection="1">
      <alignment horizontal="center" vertical="center" wrapText="1"/>
    </xf>
    <xf numFmtId="179" fontId="4" fillId="0" borderId="11" xfId="49" applyNumberFormat="1" applyFont="1" applyFill="1" applyBorder="1" applyAlignment="1" applyProtection="1">
      <alignment horizontal="center" vertical="center" wrapText="1"/>
    </xf>
    <xf numFmtId="180" fontId="4" fillId="0" borderId="12" xfId="49" applyNumberFormat="1" applyFont="1" applyFill="1" applyBorder="1" applyAlignment="1" applyProtection="1">
      <alignment horizontal="center" vertical="center" wrapText="1"/>
    </xf>
    <xf numFmtId="0" fontId="4" fillId="0" borderId="28" xfId="49" applyNumberFormat="1" applyFont="1" applyBorder="1" applyAlignment="1" applyProtection="1">
      <alignment horizontal="center" vertical="center" wrapText="1"/>
    </xf>
    <xf numFmtId="0" fontId="4" fillId="0" borderId="12" xfId="49" applyFont="1" applyFill="1" applyBorder="1" applyAlignment="1" applyProtection="1">
      <alignment horizontal="center" vertical="center" wrapText="1"/>
    </xf>
    <xf numFmtId="0" fontId="4" fillId="0" borderId="29" xfId="49" applyFont="1" applyFill="1" applyBorder="1" applyAlignment="1" applyProtection="1">
      <alignment horizontal="center" vertical="center" wrapText="1"/>
    </xf>
    <xf numFmtId="178" fontId="4" fillId="0" borderId="28" xfId="49" applyNumberFormat="1" applyFont="1" applyFill="1" applyBorder="1" applyAlignment="1" applyProtection="1">
      <alignment horizontal="center" vertical="center" wrapText="1"/>
    </xf>
    <xf numFmtId="176" fontId="1" fillId="0" borderId="44" xfId="49" applyNumberFormat="1" applyFont="1" applyBorder="1" applyAlignment="1" applyProtection="1">
      <alignment horizontal="center" vertical="center" wrapText="1"/>
    </xf>
    <xf numFmtId="0" fontId="1" fillId="0" borderId="38" xfId="49" applyFont="1" applyBorder="1" applyAlignment="1" applyProtection="1">
      <alignment horizontal="center" vertical="center" wrapText="1"/>
    </xf>
    <xf numFmtId="0" fontId="1" fillId="0" borderId="44" xfId="49" applyFont="1" applyBorder="1" applyAlignment="1" applyProtection="1">
      <alignment horizontal="center" vertical="center" wrapText="1"/>
    </xf>
    <xf numFmtId="0" fontId="1" fillId="0" borderId="32" xfId="49" applyFont="1" applyBorder="1" applyAlignment="1" applyProtection="1">
      <alignment horizontal="center" vertical="center" wrapText="1"/>
    </xf>
    <xf numFmtId="180" fontId="4" fillId="0" borderId="45" xfId="49" applyNumberFormat="1" applyFont="1" applyFill="1" applyBorder="1" applyAlignment="1" applyProtection="1">
      <alignment horizontal="center" vertical="center" wrapText="1"/>
    </xf>
    <xf numFmtId="178" fontId="4" fillId="0" borderId="43" xfId="49" applyNumberFormat="1" applyFont="1" applyFill="1" applyBorder="1" applyAlignment="1" applyProtection="1">
      <alignment horizontal="center" vertical="center" wrapText="1"/>
    </xf>
    <xf numFmtId="178" fontId="4" fillId="0" borderId="41" xfId="49" applyNumberFormat="1" applyFont="1" applyFill="1" applyBorder="1" applyAlignment="1" applyProtection="1">
      <alignment horizontal="center" vertical="center" wrapText="1"/>
    </xf>
    <xf numFmtId="177" fontId="4" fillId="0" borderId="45" xfId="11" applyNumberFormat="1" applyFont="1" applyBorder="1" applyAlignment="1" applyProtection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6" xfId="49" applyFont="1" applyFill="1" applyBorder="1" applyAlignment="1" applyProtection="1">
      <alignment horizontal="center" vertical="center" wrapText="1"/>
    </xf>
    <xf numFmtId="180" fontId="4" fillId="0" borderId="1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3" xfId="49" applyFont="1" applyFill="1" applyBorder="1" applyAlignment="1" applyProtection="1">
      <alignment horizontal="center" vertical="center" wrapText="1"/>
    </xf>
    <xf numFmtId="180" fontId="4" fillId="0" borderId="13" xfId="49" applyNumberFormat="1" applyFont="1" applyFill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179" fontId="4" fillId="0" borderId="13" xfId="49" applyNumberFormat="1" applyFont="1" applyBorder="1" applyAlignment="1" applyProtection="1">
      <alignment horizontal="center" vertical="center" wrapText="1"/>
    </xf>
    <xf numFmtId="178" fontId="4" fillId="0" borderId="33" xfId="49" applyNumberFormat="1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shrinkToFi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 wrapText="1"/>
    </xf>
    <xf numFmtId="179" fontId="4" fillId="0" borderId="11" xfId="0" applyNumberFormat="1" applyFont="1" applyFill="1" applyBorder="1" applyAlignment="1" applyProtection="1">
      <alignment horizontal="center" vertical="center" wrapText="1"/>
    </xf>
    <xf numFmtId="179" fontId="4" fillId="0" borderId="12" xfId="0" applyNumberFormat="1" applyFont="1" applyFill="1" applyBorder="1" applyAlignment="1" applyProtection="1">
      <alignment horizontal="center" vertical="center" wrapText="1"/>
    </xf>
    <xf numFmtId="179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33" xfId="0" applyFont="1" applyFill="1" applyBorder="1" applyAlignment="1" applyProtection="1">
      <alignment horizontal="center" vertical="center" wrapText="1"/>
    </xf>
    <xf numFmtId="0" fontId="4" fillId="0" borderId="19" xfId="49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shrinkToFit="1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 wrapText="1"/>
    </xf>
    <xf numFmtId="179" fontId="4" fillId="0" borderId="20" xfId="0" applyNumberFormat="1" applyFont="1" applyFill="1" applyBorder="1" applyAlignment="1" applyProtection="1">
      <alignment horizontal="center" vertical="center" wrapText="1"/>
    </xf>
    <xf numFmtId="179" fontId="4" fillId="0" borderId="21" xfId="0" applyNumberFormat="1" applyFont="1" applyFill="1" applyBorder="1" applyAlignment="1" applyProtection="1">
      <alignment horizontal="center" vertical="center" wrapText="1"/>
    </xf>
    <xf numFmtId="179" fontId="4" fillId="0" borderId="22" xfId="0" applyNumberFormat="1" applyFont="1" applyFill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53"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 wrapText="1"/>
      <border>
        <left/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 wrapText="1"/>
      <border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numFmt numFmtId="179" formatCode="0.00_ "/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numFmt numFmtId="179" formatCode="0.00_ "/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numFmt numFmtId="179" formatCode="0.00_ "/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numFmt numFmtId="179" formatCode="0.00_ "/>
      <alignment horizontal="center" vertical="center" wrapText="1"/>
      <border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numFmt numFmtId="178" formatCode="0_);[Red]\(0\)"/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numFmt numFmtId="178" formatCode="0_);[Red]\(0\)"/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numFmt numFmtId="178" formatCode="0_);[Red]\(0\)"/>
      <alignment horizontal="center" vertical="center" wrapText="1"/>
      <border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numFmt numFmtId="178" formatCode="0_);[Red]\(0\)"/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numFmt numFmtId="178" formatCode="0_);[Red]\(0\)"/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numFmt numFmtId="178" formatCode="0_);[Red]\(0\)"/>
      <alignment horizontal="center" vertical="center" wrapText="1"/>
      <border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 wrapText="1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solid">
          <bgColor rgb="FFFFC7CE"/>
        </patternFill>
      </fill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 wrapText="1"/>
      <border>
        <left/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 wrapText="1"/>
      <border>
        <left/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 wrapText="1"/>
      <border>
        <left/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 wrapText="1"/>
      <border>
        <left/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 wrapText="1"/>
      <border>
        <left/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 wrapText="1"/>
      <border>
        <left/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 wrapText="1"/>
      <border>
        <left/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 wrapText="1"/>
      <border>
        <left/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 wrapText="1"/>
      <border>
        <left/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 wrapText="1"/>
      <border>
        <left/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 wrapText="1"/>
      <border>
        <left/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 wrapText="1"/>
      <border>
        <left/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 wrapText="1"/>
      <border>
        <left/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 wrapText="1"/>
      <border>
        <left/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 wrapText="1"/>
      <border>
        <left/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 wrapText="1"/>
      <border>
        <left/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 wrapText="1"/>
      <border>
        <left/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 wrapText="1"/>
      <border>
        <left/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 wrapText="1"/>
      <border>
        <left/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 wrapText="1"/>
      <border>
        <left/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 wrapText="1"/>
      <border>
        <left/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 wrapText="1"/>
      <border>
        <left/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 wrapText="1"/>
      <border>
        <left/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 wrapText="1"/>
      <border>
        <left/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 wrapText="1"/>
      <border>
        <left/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 wrapText="1"/>
      <border>
        <left/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</dxf>
    <dxf>
      <font>
        <name val="微软雅黑"/>
        <scheme val="none"/>
        <b val="0"/>
        <i val="0"/>
        <strike val="0"/>
        <u val="none"/>
        <sz val="11"/>
        <color auto="1"/>
      </font>
      <fill>
        <patternFill patternType="none"/>
      </fill>
      <alignment horizontal="center" vertical="center"/>
    </dxf>
    <dxf>
      <font>
        <name val="微软雅黑"/>
        <scheme val="none"/>
        <b val="0"/>
        <i val="0"/>
        <strike val="0"/>
        <u val="none"/>
        <sz val="11"/>
        <color auto="1"/>
      </font>
      <fill>
        <patternFill patternType="none"/>
      </fill>
      <alignment horizontal="center" vertical="center"/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 shrinkToFit="1"/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</dxf>
    <dxf>
      <font>
        <b val="1"/>
        <color theme="1"/>
      </font>
    </dxf>
    <dxf>
      <font>
        <b val="1"/>
        <color theme="1"/>
      </font>
      <border>
        <right/>
        <bottom/>
      </border>
    </dxf>
    <dxf>
      <font>
        <b val="1"/>
        <color theme="1"/>
      </font>
      <border>
        <top style="double">
          <color theme="1"/>
        </top>
      </border>
    </dxf>
    <dxf>
      <font>
        <b val="1"/>
        <color theme="1"/>
      </font>
      <border>
        <bottom style="medium">
          <color theme="1"/>
        </bottom>
      </border>
    </dxf>
    <dxf>
      <font>
        <color theme="1"/>
      </font>
      <border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Medium2" defaultPivotStyle="PivotStyleLight16">
    <tableStyle name="TableStyleLight15 2" pivot="0" count="5">
      <tableStyleElement type="wholeTable" dxfId="52"/>
      <tableStyleElement type="headerRow" dxfId="51"/>
      <tableStyleElement type="totalRow" dxfId="50"/>
      <tableStyleElement type="firstColumn" dxfId="49"/>
      <tableStyleElement type="lastColumn" dxfId="4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1" displayName="表1" ref="A4:P184" totalsRowShown="0">
  <sortState ref="A5:P184">
    <sortCondition ref="B5:B184"/>
  </sortState>
  <tableColumns count="16">
    <tableColumn id="1" name="序号" dataDxfId="0"/>
    <tableColumn id="2" name="学号" dataDxfId="1"/>
    <tableColumn id="3" name="姓名" dataDxfId="2"/>
    <tableColumn id="4" name="年级" dataDxfId="3"/>
    <tableColumn id="5" name="专业班级" dataDxfId="4"/>
    <tableColumn id="6" name="德育" dataDxfId="5"/>
    <tableColumn id="7" name="智育" dataDxfId="6"/>
    <tableColumn id="8" name="文体" dataDxfId="7"/>
    <tableColumn id="9" name="总分" dataDxfId="8"/>
    <tableColumn id="10" name="班级&#10;名次" dataDxfId="9"/>
    <tableColumn id="11" name="班级&#10;人数" dataDxfId="10"/>
    <tableColumn id="12" name="班级&#10;排名" dataDxfId="11"/>
    <tableColumn id="13" name="专业&#10;名次" dataDxfId="12"/>
    <tableColumn id="14" name="专业&#10;人数" dataDxfId="13"/>
    <tableColumn id="15" name="专业&#10;排名" dataDxfId="14"/>
    <tableColumn id="16" name="备注" dataDxfId="15"/>
  </tableColumns>
  <tableStyleInfo name="TableStyleLight15 2" showFirstColumn="0" showLastColumn="0" showRowStripes="1" showColumnStripes="0"/>
</table>
</file>

<file path=xl/tables/table2.xml><?xml version="1.0" encoding="utf-8"?>
<table xmlns="http://schemas.openxmlformats.org/spreadsheetml/2006/main" id="4" name="表1_35" displayName="表1_35" ref="A4:M15">
  <autoFilter ref="A4:M15"/>
  <tableColumns count="13">
    <tableColumn id="1" name="序号" totalsRowLabel="汇总" dataDxfId="17"/>
    <tableColumn id="2" name="学号" dataDxfId="18"/>
    <tableColumn id="3" name="姓名" dataDxfId="19"/>
    <tableColumn id="4" name="性别" dataDxfId="20"/>
    <tableColumn id="5" name="年级" dataDxfId="21"/>
    <tableColumn id="6" name="班级" dataDxfId="22"/>
    <tableColumn id="7" name="班级&#10;名次" dataDxfId="23"/>
    <tableColumn id="8" name="班级&#10;人数" dataDxfId="24"/>
    <tableColumn id="9" name="班级&#10;排名" dataDxfId="25"/>
    <tableColumn id="10" name="专业&#10;名次" dataDxfId="26"/>
    <tableColumn id="11" name="专业&#10;人数" dataDxfId="27"/>
    <tableColumn id="12" name="专业&#10;排名" dataDxfId="28"/>
    <tableColumn id="13" name="备注" totalsRowFunction="count" dataDxfId="29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表1_354" displayName="表1_354" ref="A4:M13">
  <tableColumns count="13">
    <tableColumn id="1" name="序号" totalsRowLabel="汇总" dataDxfId="30"/>
    <tableColumn id="2" name="学号" dataDxfId="31"/>
    <tableColumn id="3" name="姓名" dataDxfId="32"/>
    <tableColumn id="4" name="性别" dataDxfId="33"/>
    <tableColumn id="5" name="年级" dataDxfId="34"/>
    <tableColumn id="6" name="班级" dataDxfId="35"/>
    <tableColumn id="7" name="班级&#10;名次" dataDxfId="36"/>
    <tableColumn id="8" name="班级&#10;人数" dataDxfId="37"/>
    <tableColumn id="9" name="班级&#10;排名" dataDxfId="38"/>
    <tableColumn id="10" name="专业&#10;名次" dataDxfId="39"/>
    <tableColumn id="11" name="专业&#10;人数" dataDxfId="40"/>
    <tableColumn id="12" name="专业&#10;排名" dataDxfId="41"/>
    <tableColumn id="13" name="备注" totalsRowFunction="count" dataDxfId="42"/>
  </tableColumns>
  <tableStyleInfo name="TableStyleLight15 2" showFirstColumn="0" showLastColumn="0" showRowStripes="1" showColumnStripes="0"/>
</table>
</file>

<file path=xl/tables/table4.xml><?xml version="1.0" encoding="utf-8"?>
<table xmlns="http://schemas.openxmlformats.org/spreadsheetml/2006/main" id="5" name="表1_356" displayName="表1_356" ref="A4:E5">
  <tableColumns count="5">
    <tableColumn id="1" name="序号" totalsRowLabel="汇总" dataDxfId="43"/>
    <tableColumn id="2" name="班级名称" dataDxfId="44"/>
    <tableColumn id="3" name="班级人数" dataDxfId="45"/>
    <tableColumn id="4" name="班主任姓名" dataDxfId="46"/>
    <tableColumn id="5" name="备注" dataDxfId="47"/>
  </tableColumns>
  <tableStyleInfo name="TableStyleLight15 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84"/>
  <sheetViews>
    <sheetView tabSelected="1" zoomScale="85" zoomScaleNormal="85" topLeftCell="A157" workbookViewId="0">
      <selection activeCell="A5" sqref="A5"/>
    </sheetView>
  </sheetViews>
  <sheetFormatPr defaultColWidth="9" defaultRowHeight="17.45" customHeight="1"/>
  <cols>
    <col min="1" max="1" width="7.5" style="88" customWidth="1"/>
    <col min="2" max="2" width="12.5" style="88" customWidth="1"/>
    <col min="3" max="3" width="10.75" style="88" customWidth="1"/>
    <col min="4" max="4" width="8.625" style="88" customWidth="1"/>
    <col min="5" max="5" width="12.625" style="88" customWidth="1"/>
    <col min="6" max="9" width="6.5" style="89" customWidth="1"/>
    <col min="10" max="11" width="6.5" style="88" customWidth="1"/>
    <col min="12" max="12" width="8" style="88" customWidth="1"/>
    <col min="13" max="14" width="6.5" style="88" customWidth="1"/>
    <col min="15" max="15" width="8" style="88" customWidth="1"/>
    <col min="16" max="16" width="8.625" style="88" customWidth="1"/>
    <col min="17" max="16384" width="9" style="88"/>
  </cols>
  <sheetData>
    <row r="1" customHeight="1" spans="1:16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ht="43.5" customHeight="1" spans="1:16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ht="30.75" customHeight="1" spans="1:16">
      <c r="A3" s="92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="65" customFormat="1" ht="37.5" customHeight="1" spans="1:16">
      <c r="A4" s="93" t="s">
        <v>3</v>
      </c>
      <c r="B4" s="94" t="s">
        <v>4</v>
      </c>
      <c r="C4" s="95" t="s">
        <v>5</v>
      </c>
      <c r="D4" s="95" t="s">
        <v>6</v>
      </c>
      <c r="E4" s="96" t="s">
        <v>7</v>
      </c>
      <c r="F4" s="97" t="s">
        <v>8</v>
      </c>
      <c r="G4" s="98" t="s">
        <v>9</v>
      </c>
      <c r="H4" s="98" t="s">
        <v>10</v>
      </c>
      <c r="I4" s="118" t="s">
        <v>11</v>
      </c>
      <c r="J4" s="119" t="s">
        <v>12</v>
      </c>
      <c r="K4" s="95" t="s">
        <v>13</v>
      </c>
      <c r="L4" s="120" t="s">
        <v>14</v>
      </c>
      <c r="M4" s="119" t="s">
        <v>15</v>
      </c>
      <c r="N4" s="95" t="s">
        <v>16</v>
      </c>
      <c r="O4" s="120" t="s">
        <v>17</v>
      </c>
      <c r="P4" s="121" t="s">
        <v>18</v>
      </c>
    </row>
    <row r="5" ht="17.25" customHeight="1" spans="1:16">
      <c r="A5" s="99">
        <v>1</v>
      </c>
      <c r="B5" s="100">
        <v>2015010833</v>
      </c>
      <c r="C5" s="101" t="s">
        <v>19</v>
      </c>
      <c r="D5" s="101">
        <v>2016</v>
      </c>
      <c r="E5" s="102" t="s">
        <v>20</v>
      </c>
      <c r="F5" s="103">
        <v>7</v>
      </c>
      <c r="G5" s="104">
        <v>58.5806</v>
      </c>
      <c r="H5" s="104">
        <v>4.35</v>
      </c>
      <c r="I5" s="122">
        <f>SUM(F5:H5)</f>
        <v>69.9306</v>
      </c>
      <c r="J5" s="123">
        <v>28</v>
      </c>
      <c r="K5" s="124">
        <v>28</v>
      </c>
      <c r="L5" s="125">
        <f>IFERROR(J5/K5,"")</f>
        <v>1</v>
      </c>
      <c r="M5" s="126">
        <v>54</v>
      </c>
      <c r="N5" s="127">
        <v>57</v>
      </c>
      <c r="O5" s="125">
        <f>IFERROR(M5/N5,"")</f>
        <v>0.947368421052632</v>
      </c>
      <c r="P5" s="128"/>
    </row>
    <row r="6" customHeight="1" spans="1:16">
      <c r="A6" s="105">
        <v>2</v>
      </c>
      <c r="B6" s="106">
        <v>2015013961</v>
      </c>
      <c r="C6" s="107" t="s">
        <v>21</v>
      </c>
      <c r="D6" s="41">
        <v>2016</v>
      </c>
      <c r="E6" s="108" t="s">
        <v>22</v>
      </c>
      <c r="F6" s="109">
        <v>7</v>
      </c>
      <c r="G6" s="110">
        <v>58.9367</v>
      </c>
      <c r="H6" s="110">
        <v>4.079</v>
      </c>
      <c r="I6" s="129">
        <v>70.0157</v>
      </c>
      <c r="J6" s="130">
        <v>26</v>
      </c>
      <c r="K6" s="41">
        <v>29</v>
      </c>
      <c r="L6" s="61">
        <f>IFERROR(J6/K6,"")</f>
        <v>0.896551724137931</v>
      </c>
      <c r="M6" s="130">
        <v>53</v>
      </c>
      <c r="N6" s="41">
        <v>57</v>
      </c>
      <c r="O6" s="61">
        <f>IFERROR(M6/N6,"")</f>
        <v>0.929824561403509</v>
      </c>
      <c r="P6" s="131"/>
    </row>
    <row r="7" customHeight="1" spans="1:16">
      <c r="A7" s="105">
        <v>3</v>
      </c>
      <c r="B7" s="106">
        <v>2016010607</v>
      </c>
      <c r="C7" s="28" t="s">
        <v>23</v>
      </c>
      <c r="D7" s="28">
        <v>2017</v>
      </c>
      <c r="E7" s="111" t="s">
        <v>24</v>
      </c>
      <c r="F7" s="112">
        <v>7.9</v>
      </c>
      <c r="G7" s="113">
        <v>64.44</v>
      </c>
      <c r="H7" s="113">
        <v>4.489</v>
      </c>
      <c r="I7" s="132">
        <f>SUM(F7:H7)</f>
        <v>76.829</v>
      </c>
      <c r="J7" s="27">
        <v>12</v>
      </c>
      <c r="K7" s="28">
        <v>29</v>
      </c>
      <c r="L7" s="61">
        <f>IFERROR(J7/K7,"")</f>
        <v>0.413793103448276</v>
      </c>
      <c r="M7" s="27">
        <v>20</v>
      </c>
      <c r="N7" s="59">
        <v>59</v>
      </c>
      <c r="O7" s="61">
        <f>IFERROR(M7/N7,"")</f>
        <v>0.338983050847458</v>
      </c>
      <c r="P7" s="133"/>
    </row>
    <row r="8" customHeight="1" spans="1:16">
      <c r="A8" s="105">
        <v>4</v>
      </c>
      <c r="B8" s="106">
        <v>2016011067</v>
      </c>
      <c r="C8" s="28" t="s">
        <v>25</v>
      </c>
      <c r="D8" s="28">
        <v>2017</v>
      </c>
      <c r="E8" s="111" t="s">
        <v>24</v>
      </c>
      <c r="F8" s="112">
        <v>7</v>
      </c>
      <c r="G8" s="113">
        <v>48.292</v>
      </c>
      <c r="H8" s="113">
        <v>4.43</v>
      </c>
      <c r="I8" s="132">
        <f>SUM(F8:H8)</f>
        <v>59.722</v>
      </c>
      <c r="J8" s="27">
        <v>26</v>
      </c>
      <c r="K8" s="28">
        <v>29</v>
      </c>
      <c r="L8" s="61">
        <f>IFERROR(J8/K8,"")</f>
        <v>0.896551724137931</v>
      </c>
      <c r="M8" s="27">
        <v>56</v>
      </c>
      <c r="N8" s="59">
        <v>59</v>
      </c>
      <c r="O8" s="61">
        <f>IFERROR(M8/N8,"")</f>
        <v>0.949152542372881</v>
      </c>
      <c r="P8" s="133"/>
    </row>
    <row r="9" customHeight="1" spans="1:16">
      <c r="A9" s="105">
        <v>5</v>
      </c>
      <c r="B9" s="106">
        <v>2016013546</v>
      </c>
      <c r="C9" s="28" t="s">
        <v>26</v>
      </c>
      <c r="D9" s="28">
        <v>2017</v>
      </c>
      <c r="E9" s="111" t="s">
        <v>24</v>
      </c>
      <c r="F9" s="112">
        <v>8.25</v>
      </c>
      <c r="G9" s="113">
        <v>70.601</v>
      </c>
      <c r="H9" s="113">
        <v>5.526</v>
      </c>
      <c r="I9" s="132">
        <f>SUM(F9:H9)</f>
        <v>84.377</v>
      </c>
      <c r="J9" s="27">
        <v>5</v>
      </c>
      <c r="K9" s="28">
        <v>29</v>
      </c>
      <c r="L9" s="61">
        <f>IFERROR(J9/K9,"")</f>
        <v>0.172413793103448</v>
      </c>
      <c r="M9" s="27">
        <v>6</v>
      </c>
      <c r="N9" s="59">
        <v>59</v>
      </c>
      <c r="O9" s="61">
        <f>IFERROR(M9/N9,"")</f>
        <v>0.101694915254237</v>
      </c>
      <c r="P9" s="133"/>
    </row>
    <row r="10" customHeight="1" spans="1:16">
      <c r="A10" s="105">
        <v>6</v>
      </c>
      <c r="B10" s="106">
        <v>2016013843</v>
      </c>
      <c r="C10" s="107" t="s">
        <v>27</v>
      </c>
      <c r="D10" s="41">
        <v>2016</v>
      </c>
      <c r="E10" s="108" t="s">
        <v>22</v>
      </c>
      <c r="F10" s="109">
        <v>7.1</v>
      </c>
      <c r="G10" s="110">
        <v>75.1608</v>
      </c>
      <c r="H10" s="110">
        <v>4.262</v>
      </c>
      <c r="I10" s="129">
        <v>86.5228</v>
      </c>
      <c r="J10" s="130">
        <v>1</v>
      </c>
      <c r="K10" s="41">
        <v>29</v>
      </c>
      <c r="L10" s="61">
        <f>IFERROR(J10/K10,"")</f>
        <v>0.0344827586206897</v>
      </c>
      <c r="M10" s="130">
        <v>1</v>
      </c>
      <c r="N10" s="41">
        <v>57</v>
      </c>
      <c r="O10" s="61">
        <f>IFERROR(M10/N10,"")</f>
        <v>0.0175438596491228</v>
      </c>
      <c r="P10" s="131"/>
    </row>
    <row r="11" customHeight="1" spans="1:16">
      <c r="A11" s="105">
        <v>7</v>
      </c>
      <c r="B11" s="106">
        <v>2016013845</v>
      </c>
      <c r="C11" s="107" t="s">
        <v>28</v>
      </c>
      <c r="D11" s="41">
        <v>2016</v>
      </c>
      <c r="E11" s="108" t="s">
        <v>22</v>
      </c>
      <c r="F11" s="109">
        <v>7</v>
      </c>
      <c r="G11" s="110">
        <v>68.8334</v>
      </c>
      <c r="H11" s="110">
        <v>4.816</v>
      </c>
      <c r="I11" s="129">
        <v>80.6494</v>
      </c>
      <c r="J11" s="130">
        <v>10</v>
      </c>
      <c r="K11" s="41">
        <v>29</v>
      </c>
      <c r="L11" s="61">
        <f>IFERROR(J11/K11,"")</f>
        <v>0.344827586206897</v>
      </c>
      <c r="M11" s="130">
        <v>14</v>
      </c>
      <c r="N11" s="41">
        <v>57</v>
      </c>
      <c r="O11" s="61">
        <f>IFERROR(M11/N11,"")</f>
        <v>0.245614035087719</v>
      </c>
      <c r="P11" s="131"/>
    </row>
    <row r="12" customHeight="1" spans="1:16">
      <c r="A12" s="105">
        <v>8</v>
      </c>
      <c r="B12" s="106">
        <v>2016013846</v>
      </c>
      <c r="C12" s="107" t="s">
        <v>29</v>
      </c>
      <c r="D12" s="41">
        <v>2016</v>
      </c>
      <c r="E12" s="108" t="s">
        <v>22</v>
      </c>
      <c r="F12" s="109">
        <v>7.1</v>
      </c>
      <c r="G12" s="110">
        <v>72.5564</v>
      </c>
      <c r="H12" s="110">
        <v>4.391</v>
      </c>
      <c r="I12" s="129">
        <v>84.0474</v>
      </c>
      <c r="J12" s="130">
        <v>3</v>
      </c>
      <c r="K12" s="41">
        <v>29</v>
      </c>
      <c r="L12" s="61">
        <f>IFERROR(J12/K12,"")</f>
        <v>0.103448275862069</v>
      </c>
      <c r="M12" s="130">
        <v>3</v>
      </c>
      <c r="N12" s="41">
        <v>57</v>
      </c>
      <c r="O12" s="61">
        <f>IFERROR(M12/N12,"")</f>
        <v>0.0526315789473684</v>
      </c>
      <c r="P12" s="131"/>
    </row>
    <row r="13" customHeight="1" spans="1:16">
      <c r="A13" s="105">
        <v>9</v>
      </c>
      <c r="B13" s="106">
        <v>2016013847</v>
      </c>
      <c r="C13" s="107" t="s">
        <v>30</v>
      </c>
      <c r="D13" s="41">
        <v>2016</v>
      </c>
      <c r="E13" s="108" t="s">
        <v>22</v>
      </c>
      <c r="F13" s="109">
        <v>7.1</v>
      </c>
      <c r="G13" s="110">
        <v>68.8304</v>
      </c>
      <c r="H13" s="110">
        <v>3.95</v>
      </c>
      <c r="I13" s="129">
        <v>79.8804</v>
      </c>
      <c r="J13" s="130">
        <v>11</v>
      </c>
      <c r="K13" s="41">
        <v>29</v>
      </c>
      <c r="L13" s="61">
        <f>IFERROR(J13/K13,"")</f>
        <v>0.379310344827586</v>
      </c>
      <c r="M13" s="130">
        <v>17</v>
      </c>
      <c r="N13" s="41">
        <v>57</v>
      </c>
      <c r="O13" s="61">
        <f>IFERROR(M13/N13,"")</f>
        <v>0.298245614035088</v>
      </c>
      <c r="P13" s="131"/>
    </row>
    <row r="14" customHeight="1" spans="1:16">
      <c r="A14" s="105">
        <v>10</v>
      </c>
      <c r="B14" s="106">
        <v>2016013848</v>
      </c>
      <c r="C14" s="107" t="s">
        <v>31</v>
      </c>
      <c r="D14" s="41">
        <v>2016</v>
      </c>
      <c r="E14" s="108" t="s">
        <v>22</v>
      </c>
      <c r="F14" s="109">
        <v>7.1</v>
      </c>
      <c r="G14" s="110">
        <v>64.4672</v>
      </c>
      <c r="H14" s="110">
        <v>4.47</v>
      </c>
      <c r="I14" s="129">
        <v>76.0372</v>
      </c>
      <c r="J14" s="130">
        <v>17</v>
      </c>
      <c r="K14" s="41">
        <v>29</v>
      </c>
      <c r="L14" s="61">
        <f>IFERROR(J14/K14,"")</f>
        <v>0.586206896551724</v>
      </c>
      <c r="M14" s="130">
        <v>36</v>
      </c>
      <c r="N14" s="41">
        <v>57</v>
      </c>
      <c r="O14" s="61">
        <f>IFERROR(M14/N14,"")</f>
        <v>0.631578947368421</v>
      </c>
      <c r="P14" s="131"/>
    </row>
    <row r="15" customHeight="1" spans="1:16">
      <c r="A15" s="105">
        <v>11</v>
      </c>
      <c r="B15" s="114">
        <v>2016013849</v>
      </c>
      <c r="C15" s="107" t="s">
        <v>32</v>
      </c>
      <c r="D15" s="41">
        <v>2016</v>
      </c>
      <c r="E15" s="108" t="s">
        <v>22</v>
      </c>
      <c r="F15" s="109">
        <v>9.08</v>
      </c>
      <c r="G15" s="110">
        <v>68.5979</v>
      </c>
      <c r="H15" s="110">
        <v>5.116</v>
      </c>
      <c r="I15" s="129">
        <v>82.7939</v>
      </c>
      <c r="J15" s="130">
        <v>7</v>
      </c>
      <c r="K15" s="41">
        <v>29</v>
      </c>
      <c r="L15" s="61">
        <f>IFERROR(J15/K15,"")</f>
        <v>0.241379310344828</v>
      </c>
      <c r="M15" s="130">
        <v>9</v>
      </c>
      <c r="N15" s="41">
        <v>57</v>
      </c>
      <c r="O15" s="61">
        <f>IFERROR(M15/N15,"")</f>
        <v>0.157894736842105</v>
      </c>
      <c r="P15" s="131"/>
    </row>
    <row r="16" ht="17.25" customHeight="1" spans="1:16">
      <c r="A16" s="105">
        <v>12</v>
      </c>
      <c r="B16" s="106">
        <v>2016013850</v>
      </c>
      <c r="C16" s="107" t="s">
        <v>33</v>
      </c>
      <c r="D16" s="41">
        <v>2016</v>
      </c>
      <c r="E16" s="108" t="s">
        <v>22</v>
      </c>
      <c r="F16" s="109">
        <v>7.4</v>
      </c>
      <c r="G16" s="110">
        <v>67.6202</v>
      </c>
      <c r="H16" s="110">
        <v>4.466</v>
      </c>
      <c r="I16" s="129">
        <v>79.4862</v>
      </c>
      <c r="J16" s="130">
        <v>12</v>
      </c>
      <c r="K16" s="41">
        <v>29</v>
      </c>
      <c r="L16" s="61">
        <f>IFERROR(J16/K16,"")</f>
        <v>0.413793103448276</v>
      </c>
      <c r="M16" s="130">
        <v>18</v>
      </c>
      <c r="N16" s="41">
        <v>57</v>
      </c>
      <c r="O16" s="61">
        <f>IFERROR(M16/N16,"")</f>
        <v>0.315789473684211</v>
      </c>
      <c r="P16" s="131"/>
    </row>
    <row r="17" ht="17.25" customHeight="1" spans="1:16">
      <c r="A17" s="105">
        <v>13</v>
      </c>
      <c r="B17" s="106">
        <v>2016013851</v>
      </c>
      <c r="C17" s="107" t="s">
        <v>34</v>
      </c>
      <c r="D17" s="41">
        <v>2016</v>
      </c>
      <c r="E17" s="108" t="s">
        <v>22</v>
      </c>
      <c r="F17" s="109">
        <v>7.1</v>
      </c>
      <c r="G17" s="110">
        <v>65.6249</v>
      </c>
      <c r="H17" s="110">
        <v>4.057</v>
      </c>
      <c r="I17" s="129">
        <v>76.7819</v>
      </c>
      <c r="J17" s="130">
        <v>15</v>
      </c>
      <c r="K17" s="41">
        <v>29</v>
      </c>
      <c r="L17" s="61">
        <f>IFERROR(J17/K17,"")</f>
        <v>0.517241379310345</v>
      </c>
      <c r="M17" s="130">
        <v>29</v>
      </c>
      <c r="N17" s="41">
        <v>57</v>
      </c>
      <c r="O17" s="61">
        <f>IFERROR(M17/N17,"")</f>
        <v>0.508771929824561</v>
      </c>
      <c r="P17" s="131"/>
    </row>
    <row r="18" ht="17.25" customHeight="1" spans="1:16">
      <c r="A18" s="105">
        <v>14</v>
      </c>
      <c r="B18" s="106">
        <v>2016013852</v>
      </c>
      <c r="C18" s="107" t="s">
        <v>35</v>
      </c>
      <c r="D18" s="41">
        <v>2016</v>
      </c>
      <c r="E18" s="108" t="s">
        <v>22</v>
      </c>
      <c r="F18" s="109">
        <v>7.1</v>
      </c>
      <c r="G18" s="110">
        <v>65.3476</v>
      </c>
      <c r="H18" s="110">
        <v>4.332</v>
      </c>
      <c r="I18" s="129">
        <v>76.7796</v>
      </c>
      <c r="J18" s="130">
        <v>16</v>
      </c>
      <c r="K18" s="41">
        <v>29</v>
      </c>
      <c r="L18" s="61">
        <f>IFERROR(J18/K18,"")</f>
        <v>0.551724137931034</v>
      </c>
      <c r="M18" s="130">
        <v>30</v>
      </c>
      <c r="N18" s="41">
        <v>57</v>
      </c>
      <c r="O18" s="61">
        <f>IFERROR(M18/N18,"")</f>
        <v>0.526315789473684</v>
      </c>
      <c r="P18" s="131"/>
    </row>
    <row r="19" customHeight="1" spans="1:16">
      <c r="A19" s="105">
        <v>15</v>
      </c>
      <c r="B19" s="106">
        <v>2016013853</v>
      </c>
      <c r="C19" s="107" t="s">
        <v>36</v>
      </c>
      <c r="D19" s="41">
        <v>2016</v>
      </c>
      <c r="E19" s="108" t="s">
        <v>22</v>
      </c>
      <c r="F19" s="109">
        <v>8.4</v>
      </c>
      <c r="G19" s="110">
        <v>70.8329</v>
      </c>
      <c r="H19" s="110">
        <v>5.293</v>
      </c>
      <c r="I19" s="129">
        <v>84.5259</v>
      </c>
      <c r="J19" s="130">
        <v>2</v>
      </c>
      <c r="K19" s="41">
        <v>29</v>
      </c>
      <c r="L19" s="61">
        <f>IFERROR(J19/K19,"")</f>
        <v>0.0689655172413793</v>
      </c>
      <c r="M19" s="130">
        <v>2</v>
      </c>
      <c r="N19" s="41">
        <v>57</v>
      </c>
      <c r="O19" s="61">
        <f>IFERROR(M19/N19,"")</f>
        <v>0.0350877192982456</v>
      </c>
      <c r="P19" s="131"/>
    </row>
    <row r="20" customHeight="1" spans="1:16">
      <c r="A20" s="105">
        <v>16</v>
      </c>
      <c r="B20" s="106">
        <v>2016013854</v>
      </c>
      <c r="C20" s="107" t="s">
        <v>37</v>
      </c>
      <c r="D20" s="41">
        <v>2016</v>
      </c>
      <c r="E20" s="108" t="s">
        <v>22</v>
      </c>
      <c r="F20" s="109">
        <v>7</v>
      </c>
      <c r="G20" s="110">
        <v>64.7059</v>
      </c>
      <c r="H20" s="110">
        <v>4.346</v>
      </c>
      <c r="I20" s="129">
        <v>76.0519</v>
      </c>
      <c r="J20" s="130">
        <v>19</v>
      </c>
      <c r="K20" s="41">
        <v>29</v>
      </c>
      <c r="L20" s="61">
        <f>IFERROR(J20/K20,"")</f>
        <v>0.655172413793103</v>
      </c>
      <c r="M20" s="130">
        <v>35</v>
      </c>
      <c r="N20" s="41">
        <v>57</v>
      </c>
      <c r="O20" s="61">
        <f>IFERROR(M20/N20,"")</f>
        <v>0.614035087719298</v>
      </c>
      <c r="P20" s="131"/>
    </row>
    <row r="21" customHeight="1" spans="1:16">
      <c r="A21" s="105">
        <v>17</v>
      </c>
      <c r="B21" s="106">
        <v>2016013855</v>
      </c>
      <c r="C21" s="107" t="s">
        <v>38</v>
      </c>
      <c r="D21" s="41">
        <v>2016</v>
      </c>
      <c r="E21" s="108" t="s">
        <v>22</v>
      </c>
      <c r="F21" s="109">
        <v>7</v>
      </c>
      <c r="G21" s="110">
        <v>60.8733</v>
      </c>
      <c r="H21" s="110">
        <v>3.8</v>
      </c>
      <c r="I21" s="129">
        <v>71.6733</v>
      </c>
      <c r="J21" s="130">
        <v>24</v>
      </c>
      <c r="K21" s="41">
        <v>29</v>
      </c>
      <c r="L21" s="61">
        <f>IFERROR(J21/K21,"")</f>
        <v>0.827586206896552</v>
      </c>
      <c r="M21" s="130">
        <v>50</v>
      </c>
      <c r="N21" s="41">
        <v>57</v>
      </c>
      <c r="O21" s="61">
        <f>IFERROR(M21/N21,"")</f>
        <v>0.87719298245614</v>
      </c>
      <c r="P21" s="131"/>
    </row>
    <row r="22" customHeight="1" spans="1:16">
      <c r="A22" s="105">
        <v>18</v>
      </c>
      <c r="B22" s="106">
        <v>2016013856</v>
      </c>
      <c r="C22" s="107" t="s">
        <v>39</v>
      </c>
      <c r="D22" s="41">
        <v>2016</v>
      </c>
      <c r="E22" s="108" t="s">
        <v>22</v>
      </c>
      <c r="F22" s="109">
        <v>7</v>
      </c>
      <c r="G22" s="110">
        <v>70.5997</v>
      </c>
      <c r="H22" s="110">
        <v>3.878</v>
      </c>
      <c r="I22" s="129">
        <v>81.4777</v>
      </c>
      <c r="J22" s="130">
        <v>9</v>
      </c>
      <c r="K22" s="41">
        <v>29</v>
      </c>
      <c r="L22" s="61">
        <f>IFERROR(J22/K22,"")</f>
        <v>0.310344827586207</v>
      </c>
      <c r="M22" s="130">
        <v>12</v>
      </c>
      <c r="N22" s="41">
        <v>57</v>
      </c>
      <c r="O22" s="61">
        <f>IFERROR(M22/N22,"")</f>
        <v>0.210526315789474</v>
      </c>
      <c r="P22" s="131"/>
    </row>
    <row r="23" customHeight="1" spans="1:16">
      <c r="A23" s="105">
        <v>19</v>
      </c>
      <c r="B23" s="106">
        <v>2016013857</v>
      </c>
      <c r="C23" s="107" t="s">
        <v>40</v>
      </c>
      <c r="D23" s="41">
        <v>2016</v>
      </c>
      <c r="E23" s="108" t="s">
        <v>22</v>
      </c>
      <c r="F23" s="109">
        <v>7</v>
      </c>
      <c r="G23" s="110">
        <v>71.6744</v>
      </c>
      <c r="H23" s="110">
        <v>4.285</v>
      </c>
      <c r="I23" s="129">
        <v>82.9594</v>
      </c>
      <c r="J23" s="130">
        <v>6</v>
      </c>
      <c r="K23" s="41">
        <v>29</v>
      </c>
      <c r="L23" s="61">
        <f>IFERROR(J23/K23,"")</f>
        <v>0.206896551724138</v>
      </c>
      <c r="M23" s="130">
        <v>8</v>
      </c>
      <c r="N23" s="41">
        <v>57</v>
      </c>
      <c r="O23" s="61">
        <f>IFERROR(M23/N23,"")</f>
        <v>0.140350877192982</v>
      </c>
      <c r="P23" s="131"/>
    </row>
    <row r="24" customHeight="1" spans="1:16">
      <c r="A24" s="105">
        <v>20</v>
      </c>
      <c r="B24" s="106">
        <v>2016013858</v>
      </c>
      <c r="C24" s="107" t="s">
        <v>41</v>
      </c>
      <c r="D24" s="41">
        <v>2016</v>
      </c>
      <c r="E24" s="108" t="s">
        <v>22</v>
      </c>
      <c r="F24" s="109">
        <v>7</v>
      </c>
      <c r="G24" s="110">
        <v>65.4698</v>
      </c>
      <c r="H24" s="110">
        <v>4.34</v>
      </c>
      <c r="I24" s="129">
        <v>76.8098</v>
      </c>
      <c r="J24" s="130">
        <v>14</v>
      </c>
      <c r="K24" s="41">
        <v>29</v>
      </c>
      <c r="L24" s="61">
        <f>IFERROR(J24/K24,"")</f>
        <v>0.482758620689655</v>
      </c>
      <c r="M24" s="130">
        <v>28</v>
      </c>
      <c r="N24" s="41">
        <v>57</v>
      </c>
      <c r="O24" s="61">
        <f>IFERROR(M24/N24,"")</f>
        <v>0.491228070175439</v>
      </c>
      <c r="P24" s="131"/>
    </row>
    <row r="25" customHeight="1" spans="1:16">
      <c r="A25" s="105">
        <v>21</v>
      </c>
      <c r="B25" s="106">
        <v>2016013859</v>
      </c>
      <c r="C25" s="107" t="s">
        <v>42</v>
      </c>
      <c r="D25" s="41">
        <v>2016</v>
      </c>
      <c r="E25" s="108" t="s">
        <v>22</v>
      </c>
      <c r="F25" s="109">
        <v>7</v>
      </c>
      <c r="G25" s="110">
        <v>63.8004</v>
      </c>
      <c r="H25" s="110">
        <v>4.35</v>
      </c>
      <c r="I25" s="129">
        <v>75.1504</v>
      </c>
      <c r="J25" s="130">
        <v>21</v>
      </c>
      <c r="K25" s="41">
        <v>29</v>
      </c>
      <c r="L25" s="61">
        <f>IFERROR(J25/K25,"")</f>
        <v>0.724137931034483</v>
      </c>
      <c r="M25" s="130">
        <v>40</v>
      </c>
      <c r="N25" s="41">
        <v>57</v>
      </c>
      <c r="O25" s="61">
        <f>IFERROR(M25/N25,"")</f>
        <v>0.701754385964912</v>
      </c>
      <c r="P25" s="131"/>
    </row>
    <row r="26" customHeight="1" spans="1:16">
      <c r="A26" s="105">
        <v>22</v>
      </c>
      <c r="B26" s="106">
        <v>2016013860</v>
      </c>
      <c r="C26" s="107" t="s">
        <v>43</v>
      </c>
      <c r="D26" s="41">
        <v>2016</v>
      </c>
      <c r="E26" s="108" t="s">
        <v>22</v>
      </c>
      <c r="F26" s="109">
        <v>7</v>
      </c>
      <c r="G26" s="110">
        <v>72.9274</v>
      </c>
      <c r="H26" s="110">
        <v>4.112</v>
      </c>
      <c r="I26" s="129">
        <v>84.0394</v>
      </c>
      <c r="J26" s="130">
        <v>4</v>
      </c>
      <c r="K26" s="41">
        <v>29</v>
      </c>
      <c r="L26" s="61">
        <f>IFERROR(J26/K26,"")</f>
        <v>0.137931034482759</v>
      </c>
      <c r="M26" s="130">
        <v>4</v>
      </c>
      <c r="N26" s="41">
        <v>57</v>
      </c>
      <c r="O26" s="61">
        <f>IFERROR(M26/N26,"")</f>
        <v>0.0701754385964912</v>
      </c>
      <c r="P26" s="131"/>
    </row>
    <row r="27" customHeight="1" spans="1:16">
      <c r="A27" s="105">
        <v>23</v>
      </c>
      <c r="B27" s="106">
        <v>2016013861</v>
      </c>
      <c r="C27" s="107" t="s">
        <v>44</v>
      </c>
      <c r="D27" s="41">
        <v>2016</v>
      </c>
      <c r="E27" s="108" t="s">
        <v>22</v>
      </c>
      <c r="F27" s="109">
        <v>7</v>
      </c>
      <c r="G27" s="110">
        <v>72.8348</v>
      </c>
      <c r="H27" s="110">
        <v>3.854</v>
      </c>
      <c r="I27" s="129">
        <v>83.6888</v>
      </c>
      <c r="J27" s="130">
        <v>5</v>
      </c>
      <c r="K27" s="41">
        <v>29</v>
      </c>
      <c r="L27" s="61">
        <f>IFERROR(J27/K27,"")</f>
        <v>0.172413793103448</v>
      </c>
      <c r="M27" s="130">
        <v>6</v>
      </c>
      <c r="N27" s="41">
        <v>57</v>
      </c>
      <c r="O27" s="61">
        <f>IFERROR(M27/N27,"")</f>
        <v>0.105263157894737</v>
      </c>
      <c r="P27" s="131"/>
    </row>
    <row r="28" customHeight="1" spans="1:16">
      <c r="A28" s="105">
        <v>24</v>
      </c>
      <c r="B28" s="106">
        <v>2016013862</v>
      </c>
      <c r="C28" s="107" t="s">
        <v>45</v>
      </c>
      <c r="D28" s="41">
        <v>2016</v>
      </c>
      <c r="E28" s="108" t="s">
        <v>22</v>
      </c>
      <c r="F28" s="109">
        <v>7</v>
      </c>
      <c r="G28" s="110">
        <v>63.357</v>
      </c>
      <c r="H28" s="110">
        <v>3.86</v>
      </c>
      <c r="I28" s="129">
        <v>74.217</v>
      </c>
      <c r="J28" s="130">
        <v>22</v>
      </c>
      <c r="K28" s="41">
        <v>29</v>
      </c>
      <c r="L28" s="61">
        <f>IFERROR(J28/K28,"")</f>
        <v>0.758620689655172</v>
      </c>
      <c r="M28" s="130">
        <v>43</v>
      </c>
      <c r="N28" s="41">
        <v>57</v>
      </c>
      <c r="O28" s="61">
        <f>IFERROR(M28/N28,"")</f>
        <v>0.754385964912281</v>
      </c>
      <c r="P28" s="131"/>
    </row>
    <row r="29" customHeight="1" spans="1:16">
      <c r="A29" s="105">
        <v>25</v>
      </c>
      <c r="B29" s="106">
        <v>2016013864</v>
      </c>
      <c r="C29" s="107" t="s">
        <v>46</v>
      </c>
      <c r="D29" s="41">
        <v>2016</v>
      </c>
      <c r="E29" s="108" t="s">
        <v>22</v>
      </c>
      <c r="F29" s="109">
        <v>7</v>
      </c>
      <c r="G29" s="110">
        <v>56.1839</v>
      </c>
      <c r="H29" s="110">
        <v>4.496</v>
      </c>
      <c r="I29" s="129">
        <v>67.6799</v>
      </c>
      <c r="J29" s="130">
        <v>28</v>
      </c>
      <c r="K29" s="41">
        <v>29</v>
      </c>
      <c r="L29" s="61">
        <f>IFERROR(J29/K29,"")</f>
        <v>0.96551724137931</v>
      </c>
      <c r="M29" s="130">
        <v>56</v>
      </c>
      <c r="N29" s="41">
        <v>57</v>
      </c>
      <c r="O29" s="61">
        <f>IFERROR(M29/N29,"")</f>
        <v>0.982456140350877</v>
      </c>
      <c r="P29" s="131"/>
    </row>
    <row r="30" customHeight="1" spans="1:16">
      <c r="A30" s="105">
        <v>26</v>
      </c>
      <c r="B30" s="106">
        <v>2016013865</v>
      </c>
      <c r="C30" s="107" t="s">
        <v>47</v>
      </c>
      <c r="D30" s="41">
        <v>2016</v>
      </c>
      <c r="E30" s="108" t="s">
        <v>22</v>
      </c>
      <c r="F30" s="109">
        <v>7</v>
      </c>
      <c r="G30" s="110">
        <v>57.6512</v>
      </c>
      <c r="H30" s="110">
        <v>4.1</v>
      </c>
      <c r="I30" s="129">
        <v>68.7512</v>
      </c>
      <c r="J30" s="130">
        <v>27</v>
      </c>
      <c r="K30" s="41">
        <v>29</v>
      </c>
      <c r="L30" s="61">
        <f>IFERROR(J30/K30,"")</f>
        <v>0.931034482758621</v>
      </c>
      <c r="M30" s="130">
        <v>55</v>
      </c>
      <c r="N30" s="41">
        <v>57</v>
      </c>
      <c r="O30" s="61">
        <f>IFERROR(M30/N30,"")</f>
        <v>0.964912280701754</v>
      </c>
      <c r="P30" s="131"/>
    </row>
    <row r="31" customHeight="1" spans="1:16">
      <c r="A31" s="105">
        <v>27</v>
      </c>
      <c r="B31" s="106">
        <v>2016013866</v>
      </c>
      <c r="C31" s="107" t="s">
        <v>48</v>
      </c>
      <c r="D31" s="41">
        <v>2016</v>
      </c>
      <c r="E31" s="108" t="s">
        <v>22</v>
      </c>
      <c r="F31" s="109">
        <v>7</v>
      </c>
      <c r="G31" s="110">
        <v>60.8</v>
      </c>
      <c r="H31" s="110">
        <v>4.064</v>
      </c>
      <c r="I31" s="129">
        <v>71.8598</v>
      </c>
      <c r="J31" s="130">
        <v>23</v>
      </c>
      <c r="K31" s="41">
        <v>29</v>
      </c>
      <c r="L31" s="61">
        <f>IFERROR(J31/K31,"")</f>
        <v>0.793103448275862</v>
      </c>
      <c r="M31" s="130">
        <v>49</v>
      </c>
      <c r="N31" s="41">
        <v>57</v>
      </c>
      <c r="O31" s="61">
        <f>IFERROR(M31/N31,"")</f>
        <v>0.859649122807018</v>
      </c>
      <c r="P31" s="131"/>
    </row>
    <row r="32" customHeight="1" spans="1:16">
      <c r="A32" s="105">
        <v>28</v>
      </c>
      <c r="B32" s="106">
        <v>2016013867</v>
      </c>
      <c r="C32" s="107" t="s">
        <v>49</v>
      </c>
      <c r="D32" s="41">
        <v>2016</v>
      </c>
      <c r="E32" s="108" t="s">
        <v>22</v>
      </c>
      <c r="F32" s="109">
        <v>7</v>
      </c>
      <c r="G32" s="110">
        <v>60.2882</v>
      </c>
      <c r="H32" s="110">
        <v>3.986</v>
      </c>
      <c r="I32" s="129">
        <v>71.2742</v>
      </c>
      <c r="J32" s="130">
        <v>25</v>
      </c>
      <c r="K32" s="41">
        <v>29</v>
      </c>
      <c r="L32" s="61">
        <f>IFERROR(J32/K32,"")</f>
        <v>0.862068965517241</v>
      </c>
      <c r="M32" s="130">
        <v>51</v>
      </c>
      <c r="N32" s="41">
        <v>57</v>
      </c>
      <c r="O32" s="61">
        <f>IFERROR(M32/N32,"")</f>
        <v>0.894736842105263</v>
      </c>
      <c r="P32" s="131"/>
    </row>
    <row r="33" customHeight="1" spans="1:16">
      <c r="A33" s="105">
        <v>29</v>
      </c>
      <c r="B33" s="106">
        <v>2016013868</v>
      </c>
      <c r="C33" s="107" t="s">
        <v>50</v>
      </c>
      <c r="D33" s="41">
        <v>2016</v>
      </c>
      <c r="E33" s="108" t="s">
        <v>22</v>
      </c>
      <c r="F33" s="109">
        <v>7</v>
      </c>
      <c r="G33" s="110">
        <v>65.2557</v>
      </c>
      <c r="H33" s="110">
        <v>4.217</v>
      </c>
      <c r="I33" s="129">
        <v>76.4727</v>
      </c>
      <c r="J33" s="130">
        <v>18</v>
      </c>
      <c r="K33" s="41">
        <v>29</v>
      </c>
      <c r="L33" s="61">
        <f>IFERROR(J33/K33,"")</f>
        <v>0.620689655172414</v>
      </c>
      <c r="M33" s="130">
        <v>33</v>
      </c>
      <c r="N33" s="41">
        <v>57</v>
      </c>
      <c r="O33" s="61">
        <f>IFERROR(M33/N33,"")</f>
        <v>0.578947368421053</v>
      </c>
      <c r="P33" s="131"/>
    </row>
    <row r="34" customHeight="1" spans="1:16">
      <c r="A34" s="105">
        <v>30</v>
      </c>
      <c r="B34" s="106">
        <v>2016013869</v>
      </c>
      <c r="C34" s="107" t="s">
        <v>51</v>
      </c>
      <c r="D34" s="41">
        <v>2016</v>
      </c>
      <c r="E34" s="108" t="s">
        <v>22</v>
      </c>
      <c r="F34" s="109">
        <v>7</v>
      </c>
      <c r="G34" s="110">
        <v>71.2259</v>
      </c>
      <c r="H34" s="110">
        <v>3.8</v>
      </c>
      <c r="I34" s="129">
        <v>82.0259</v>
      </c>
      <c r="J34" s="130">
        <v>8</v>
      </c>
      <c r="K34" s="41">
        <v>29</v>
      </c>
      <c r="L34" s="61">
        <f>IFERROR(J34/K34,"")</f>
        <v>0.275862068965517</v>
      </c>
      <c r="M34" s="130">
        <v>10</v>
      </c>
      <c r="N34" s="41">
        <v>57</v>
      </c>
      <c r="O34" s="61">
        <f>IFERROR(M34/N34,"")</f>
        <v>0.175438596491228</v>
      </c>
      <c r="P34" s="131"/>
    </row>
    <row r="35" customHeight="1" spans="1:16">
      <c r="A35" s="105">
        <v>31</v>
      </c>
      <c r="B35" s="106">
        <v>2016013870</v>
      </c>
      <c r="C35" s="107" t="s">
        <v>52</v>
      </c>
      <c r="D35" s="41">
        <v>2016</v>
      </c>
      <c r="E35" s="108" t="s">
        <v>22</v>
      </c>
      <c r="F35" s="109">
        <v>7</v>
      </c>
      <c r="G35" s="110">
        <v>66.8761</v>
      </c>
      <c r="H35" s="110">
        <v>3.818</v>
      </c>
      <c r="I35" s="129">
        <v>77.6941</v>
      </c>
      <c r="J35" s="130">
        <v>13</v>
      </c>
      <c r="K35" s="41">
        <v>29</v>
      </c>
      <c r="L35" s="61">
        <f>IFERROR(J35/K35,"")</f>
        <v>0.448275862068966</v>
      </c>
      <c r="M35" s="130">
        <v>23</v>
      </c>
      <c r="N35" s="41">
        <v>57</v>
      </c>
      <c r="O35" s="61">
        <f>IFERROR(M35/N35,"")</f>
        <v>0.403508771929825</v>
      </c>
      <c r="P35" s="131"/>
    </row>
    <row r="36" customHeight="1" spans="1:16">
      <c r="A36" s="105">
        <v>32</v>
      </c>
      <c r="B36" s="106">
        <v>2016013871</v>
      </c>
      <c r="C36" s="107" t="s">
        <v>53</v>
      </c>
      <c r="D36" s="41">
        <v>2016</v>
      </c>
      <c r="E36" s="108" t="s">
        <v>22</v>
      </c>
      <c r="F36" s="109">
        <v>7</v>
      </c>
      <c r="G36" s="110">
        <v>49.978</v>
      </c>
      <c r="H36" s="110">
        <v>3.8</v>
      </c>
      <c r="I36" s="129">
        <v>60.778</v>
      </c>
      <c r="J36" s="130">
        <v>29</v>
      </c>
      <c r="K36" s="41">
        <v>29</v>
      </c>
      <c r="L36" s="61">
        <f>IFERROR(J36/K36,"")</f>
        <v>1</v>
      </c>
      <c r="M36" s="130">
        <v>57</v>
      </c>
      <c r="N36" s="41">
        <v>57</v>
      </c>
      <c r="O36" s="61">
        <f>IFERROR(M36/N36,"")</f>
        <v>1</v>
      </c>
      <c r="P36" s="131"/>
    </row>
    <row r="37" customHeight="1" spans="1:16">
      <c r="A37" s="105">
        <v>33</v>
      </c>
      <c r="B37" s="106">
        <v>2016013872</v>
      </c>
      <c r="C37" s="107" t="s">
        <v>54</v>
      </c>
      <c r="D37" s="41">
        <v>2016</v>
      </c>
      <c r="E37" s="108" t="s">
        <v>22</v>
      </c>
      <c r="F37" s="109">
        <v>7</v>
      </c>
      <c r="G37" s="110">
        <v>64.3521</v>
      </c>
      <c r="H37" s="110">
        <v>3.86</v>
      </c>
      <c r="I37" s="129">
        <v>75.2121</v>
      </c>
      <c r="J37" s="130">
        <v>20</v>
      </c>
      <c r="K37" s="41">
        <v>29</v>
      </c>
      <c r="L37" s="61">
        <f>IFERROR(J37/K37,"")</f>
        <v>0.689655172413793</v>
      </c>
      <c r="M37" s="130">
        <v>39</v>
      </c>
      <c r="N37" s="41">
        <v>57</v>
      </c>
      <c r="O37" s="61">
        <f>IFERROR(M37/N37,"")</f>
        <v>0.684210526315789</v>
      </c>
      <c r="P37" s="131"/>
    </row>
    <row r="38" customHeight="1" spans="1:16">
      <c r="A38" s="105">
        <v>34</v>
      </c>
      <c r="B38" s="106">
        <v>2016013874</v>
      </c>
      <c r="C38" s="115" t="s">
        <v>55</v>
      </c>
      <c r="D38" s="115">
        <v>2016</v>
      </c>
      <c r="E38" s="116" t="s">
        <v>20</v>
      </c>
      <c r="F38" s="112">
        <v>7</v>
      </c>
      <c r="G38" s="113">
        <v>67.581</v>
      </c>
      <c r="H38" s="113">
        <v>3.8</v>
      </c>
      <c r="I38" s="132">
        <f>SUM(F38:H38)</f>
        <v>78.381</v>
      </c>
      <c r="J38" s="27">
        <v>9</v>
      </c>
      <c r="K38" s="28">
        <v>28</v>
      </c>
      <c r="L38" s="61">
        <f>IFERROR(J38/K38,"")</f>
        <v>0.321428571428571</v>
      </c>
      <c r="M38" s="130">
        <v>21</v>
      </c>
      <c r="N38" s="41">
        <v>57</v>
      </c>
      <c r="O38" s="61">
        <f>IFERROR(M38/N38,"")</f>
        <v>0.368421052631579</v>
      </c>
      <c r="P38" s="131"/>
    </row>
    <row r="39" customHeight="1" spans="1:16">
      <c r="A39" s="105">
        <v>35</v>
      </c>
      <c r="B39" s="106">
        <v>2016013875</v>
      </c>
      <c r="C39" s="115" t="s">
        <v>56</v>
      </c>
      <c r="D39" s="115">
        <v>2016</v>
      </c>
      <c r="E39" s="116" t="s">
        <v>20</v>
      </c>
      <c r="F39" s="112">
        <v>7</v>
      </c>
      <c r="G39" s="113">
        <v>65.1157</v>
      </c>
      <c r="H39" s="113">
        <v>4.26</v>
      </c>
      <c r="I39" s="132">
        <f>SUM(F39:H39)</f>
        <v>76.3757</v>
      </c>
      <c r="J39" s="27">
        <v>17</v>
      </c>
      <c r="K39" s="28">
        <v>28</v>
      </c>
      <c r="L39" s="61">
        <f>IFERROR(J39/K39,"")</f>
        <v>0.607142857142857</v>
      </c>
      <c r="M39" s="130">
        <v>34</v>
      </c>
      <c r="N39" s="41">
        <v>57</v>
      </c>
      <c r="O39" s="61">
        <f>IFERROR(M39/N39,"")</f>
        <v>0.596491228070175</v>
      </c>
      <c r="P39" s="131"/>
    </row>
    <row r="40" customHeight="1" spans="1:16">
      <c r="A40" s="105">
        <v>36</v>
      </c>
      <c r="B40" s="106">
        <v>2016013876</v>
      </c>
      <c r="C40" s="115" t="s">
        <v>57</v>
      </c>
      <c r="D40" s="115">
        <v>2016</v>
      </c>
      <c r="E40" s="116" t="s">
        <v>20</v>
      </c>
      <c r="F40" s="112">
        <v>7</v>
      </c>
      <c r="G40" s="113">
        <v>72.57</v>
      </c>
      <c r="H40" s="113">
        <v>4.13</v>
      </c>
      <c r="I40" s="132">
        <f>SUM(F40:H40)</f>
        <v>83.7</v>
      </c>
      <c r="J40" s="27">
        <v>1</v>
      </c>
      <c r="K40" s="28">
        <v>28</v>
      </c>
      <c r="L40" s="61">
        <f>IFERROR(J40/K40,"")</f>
        <v>0.0357142857142857</v>
      </c>
      <c r="M40" s="130">
        <v>5</v>
      </c>
      <c r="N40" s="41">
        <v>57</v>
      </c>
      <c r="O40" s="61">
        <f>IFERROR(M40/N40,"")</f>
        <v>0.087719298245614</v>
      </c>
      <c r="P40" s="131"/>
    </row>
    <row r="41" customHeight="1" spans="1:16">
      <c r="A41" s="105">
        <v>37</v>
      </c>
      <c r="B41" s="106">
        <v>2016013877</v>
      </c>
      <c r="C41" s="115" t="s">
        <v>58</v>
      </c>
      <c r="D41" s="115">
        <v>2016</v>
      </c>
      <c r="E41" s="116" t="s">
        <v>20</v>
      </c>
      <c r="F41" s="112">
        <v>7.5</v>
      </c>
      <c r="G41" s="113">
        <v>71.44</v>
      </c>
      <c r="H41" s="113">
        <v>4.728</v>
      </c>
      <c r="I41" s="132">
        <f>SUM(F41:H41)</f>
        <v>83.668</v>
      </c>
      <c r="J41" s="27">
        <v>2</v>
      </c>
      <c r="K41" s="28">
        <v>28</v>
      </c>
      <c r="L41" s="61">
        <f>IFERROR(J41/K41,"")</f>
        <v>0.0714285714285714</v>
      </c>
      <c r="M41" s="130">
        <v>7</v>
      </c>
      <c r="N41" s="41">
        <v>57</v>
      </c>
      <c r="O41" s="61">
        <f>IFERROR(M41/N41,"")</f>
        <v>0.12280701754386</v>
      </c>
      <c r="P41" s="131"/>
    </row>
    <row r="42" customHeight="1" spans="1:16">
      <c r="A42" s="105">
        <v>38</v>
      </c>
      <c r="B42" s="106">
        <v>2016013878</v>
      </c>
      <c r="C42" s="115" t="s">
        <v>59</v>
      </c>
      <c r="D42" s="115">
        <v>2016</v>
      </c>
      <c r="E42" s="116" t="s">
        <v>20</v>
      </c>
      <c r="F42" s="112">
        <v>7</v>
      </c>
      <c r="G42" s="113">
        <v>70.2665</v>
      </c>
      <c r="H42" s="113">
        <v>4.27</v>
      </c>
      <c r="I42" s="132">
        <f>SUM(F42:H42)</f>
        <v>81.5365</v>
      </c>
      <c r="J42" s="27">
        <v>3</v>
      </c>
      <c r="K42" s="28">
        <v>28</v>
      </c>
      <c r="L42" s="61">
        <f>IFERROR(J42/K42,"")</f>
        <v>0.107142857142857</v>
      </c>
      <c r="M42" s="130">
        <v>11</v>
      </c>
      <c r="N42" s="41">
        <v>57</v>
      </c>
      <c r="O42" s="61">
        <f>IFERROR(M42/N42,"")</f>
        <v>0.192982456140351</v>
      </c>
      <c r="P42" s="131"/>
    </row>
    <row r="43" customHeight="1" spans="1:16">
      <c r="A43" s="105">
        <v>39</v>
      </c>
      <c r="B43" s="106">
        <v>2016013880</v>
      </c>
      <c r="C43" s="115" t="s">
        <v>60</v>
      </c>
      <c r="D43" s="115">
        <v>2016</v>
      </c>
      <c r="E43" s="116" t="s">
        <v>20</v>
      </c>
      <c r="F43" s="112">
        <v>7</v>
      </c>
      <c r="G43" s="113">
        <v>69.47</v>
      </c>
      <c r="H43" s="113">
        <v>3.8045</v>
      </c>
      <c r="I43" s="132">
        <f>SUM(F43:H43)</f>
        <v>80.2745</v>
      </c>
      <c r="J43" s="27">
        <v>6</v>
      </c>
      <c r="K43" s="28">
        <v>28</v>
      </c>
      <c r="L43" s="61">
        <f>IFERROR(J43/K43,"")</f>
        <v>0.214285714285714</v>
      </c>
      <c r="M43" s="130">
        <v>16</v>
      </c>
      <c r="N43" s="41">
        <v>57</v>
      </c>
      <c r="O43" s="61">
        <f>IFERROR(M43/N43,"")</f>
        <v>0.280701754385965</v>
      </c>
      <c r="P43" s="131"/>
    </row>
    <row r="44" customHeight="1" spans="1:16">
      <c r="A44" s="105">
        <v>40</v>
      </c>
      <c r="B44" s="106">
        <v>2016013881</v>
      </c>
      <c r="C44" s="115" t="s">
        <v>61</v>
      </c>
      <c r="D44" s="115">
        <v>2016</v>
      </c>
      <c r="E44" s="116" t="s">
        <v>20</v>
      </c>
      <c r="F44" s="112">
        <v>7.2</v>
      </c>
      <c r="G44" s="113">
        <v>64.8563</v>
      </c>
      <c r="H44" s="113">
        <v>4.89</v>
      </c>
      <c r="I44" s="132">
        <f>SUM(F44:H44)</f>
        <v>76.9463</v>
      </c>
      <c r="J44" s="27">
        <v>14</v>
      </c>
      <c r="K44" s="28">
        <v>28</v>
      </c>
      <c r="L44" s="61">
        <f>IFERROR(J44/K44,"")</f>
        <v>0.5</v>
      </c>
      <c r="M44" s="130">
        <v>27</v>
      </c>
      <c r="N44" s="41">
        <v>57</v>
      </c>
      <c r="O44" s="61">
        <f>IFERROR(M44/N44,"")</f>
        <v>0.473684210526316</v>
      </c>
      <c r="P44" s="131"/>
    </row>
    <row r="45" customHeight="1" spans="1:16">
      <c r="A45" s="105">
        <v>41</v>
      </c>
      <c r="B45" s="106">
        <v>2016013882</v>
      </c>
      <c r="C45" s="115" t="s">
        <v>62</v>
      </c>
      <c r="D45" s="115">
        <v>2016</v>
      </c>
      <c r="E45" s="116" t="s">
        <v>20</v>
      </c>
      <c r="F45" s="112">
        <v>7.24</v>
      </c>
      <c r="G45" s="113">
        <v>66.228</v>
      </c>
      <c r="H45" s="113">
        <v>4.301</v>
      </c>
      <c r="I45" s="132">
        <f>SUM(F45:H45)</f>
        <v>77.769</v>
      </c>
      <c r="J45" s="27">
        <v>10</v>
      </c>
      <c r="K45" s="28">
        <v>28</v>
      </c>
      <c r="L45" s="61">
        <f>IFERROR(J45/K45,"")</f>
        <v>0.357142857142857</v>
      </c>
      <c r="M45" s="130">
        <v>22</v>
      </c>
      <c r="N45" s="41">
        <v>57</v>
      </c>
      <c r="O45" s="61">
        <f>IFERROR(M45/N45,"")</f>
        <v>0.385964912280702</v>
      </c>
      <c r="P45" s="131"/>
    </row>
    <row r="46" customHeight="1" spans="1:16">
      <c r="A46" s="105">
        <v>42</v>
      </c>
      <c r="B46" s="106">
        <v>2016013883</v>
      </c>
      <c r="C46" s="115" t="s">
        <v>63</v>
      </c>
      <c r="D46" s="115">
        <v>2016</v>
      </c>
      <c r="E46" s="116" t="s">
        <v>20</v>
      </c>
      <c r="F46" s="112">
        <v>7.3</v>
      </c>
      <c r="G46" s="113">
        <v>61.783</v>
      </c>
      <c r="H46" s="113">
        <v>4.06</v>
      </c>
      <c r="I46" s="132">
        <f>SUM(F46:H46)</f>
        <v>73.143</v>
      </c>
      <c r="J46" s="27">
        <v>24</v>
      </c>
      <c r="K46" s="28">
        <v>28</v>
      </c>
      <c r="L46" s="61">
        <f>IFERROR(J46/K46,"")</f>
        <v>0.857142857142857</v>
      </c>
      <c r="M46" s="130">
        <v>46</v>
      </c>
      <c r="N46" s="41">
        <v>57</v>
      </c>
      <c r="O46" s="61">
        <f>IFERROR(M46/N46,"")</f>
        <v>0.807017543859649</v>
      </c>
      <c r="P46" s="131"/>
    </row>
    <row r="47" customHeight="1" spans="1:16">
      <c r="A47" s="105">
        <v>43</v>
      </c>
      <c r="B47" s="106">
        <v>2016013884</v>
      </c>
      <c r="C47" s="115" t="s">
        <v>64</v>
      </c>
      <c r="D47" s="115">
        <v>2016</v>
      </c>
      <c r="E47" s="116" t="s">
        <v>20</v>
      </c>
      <c r="F47" s="112">
        <v>7</v>
      </c>
      <c r="G47" s="113">
        <v>66.4787</v>
      </c>
      <c r="H47" s="113">
        <v>3.8</v>
      </c>
      <c r="I47" s="132">
        <f>SUM(F47:H47)</f>
        <v>77.2787</v>
      </c>
      <c r="J47" s="27">
        <v>12</v>
      </c>
      <c r="K47" s="28">
        <v>28</v>
      </c>
      <c r="L47" s="61">
        <f>IFERROR(J47/K47,"")</f>
        <v>0.428571428571429</v>
      </c>
      <c r="M47" s="130">
        <v>25</v>
      </c>
      <c r="N47" s="41">
        <v>57</v>
      </c>
      <c r="O47" s="61">
        <f>IFERROR(M47/N47,"")</f>
        <v>0.43859649122807</v>
      </c>
      <c r="P47" s="131"/>
    </row>
    <row r="48" customHeight="1" spans="1:16">
      <c r="A48" s="105">
        <v>44</v>
      </c>
      <c r="B48" s="106">
        <v>2016013885</v>
      </c>
      <c r="C48" s="115" t="s">
        <v>65</v>
      </c>
      <c r="D48" s="115">
        <v>2016</v>
      </c>
      <c r="E48" s="116" t="s">
        <v>20</v>
      </c>
      <c r="F48" s="112">
        <v>7</v>
      </c>
      <c r="G48" s="113">
        <v>62.1925</v>
      </c>
      <c r="H48" s="113">
        <v>4.02</v>
      </c>
      <c r="I48" s="132">
        <f>SUM(F48:H48)</f>
        <v>73.2125</v>
      </c>
      <c r="J48" s="27">
        <v>22</v>
      </c>
      <c r="K48" s="28">
        <v>28</v>
      </c>
      <c r="L48" s="61">
        <f>IFERROR(J48/K48,"")</f>
        <v>0.785714285714286</v>
      </c>
      <c r="M48" s="130">
        <v>44</v>
      </c>
      <c r="N48" s="41">
        <v>57</v>
      </c>
      <c r="O48" s="61">
        <f>IFERROR(M48/N48,"")</f>
        <v>0.771929824561403</v>
      </c>
      <c r="P48" s="131"/>
    </row>
    <row r="49" customHeight="1" spans="1:16">
      <c r="A49" s="105">
        <v>45</v>
      </c>
      <c r="B49" s="106">
        <v>2016013886</v>
      </c>
      <c r="C49" s="115" t="s">
        <v>66</v>
      </c>
      <c r="D49" s="115">
        <v>2016</v>
      </c>
      <c r="E49" s="116" t="s">
        <v>20</v>
      </c>
      <c r="F49" s="112">
        <v>7</v>
      </c>
      <c r="G49" s="113">
        <v>62.107</v>
      </c>
      <c r="H49" s="113">
        <v>3.82</v>
      </c>
      <c r="I49" s="132">
        <f>SUM(F49:H49)</f>
        <v>72.927</v>
      </c>
      <c r="J49" s="27">
        <v>25</v>
      </c>
      <c r="K49" s="28">
        <v>28</v>
      </c>
      <c r="L49" s="61">
        <f>IFERROR(J49/K49,"")</f>
        <v>0.892857142857143</v>
      </c>
      <c r="M49" s="130">
        <v>47</v>
      </c>
      <c r="N49" s="41">
        <v>57</v>
      </c>
      <c r="O49" s="61">
        <f>IFERROR(M49/N49,"")</f>
        <v>0.824561403508772</v>
      </c>
      <c r="P49" s="131"/>
    </row>
    <row r="50" customHeight="1" spans="1:16">
      <c r="A50" s="105">
        <v>46</v>
      </c>
      <c r="B50" s="106">
        <v>2016013887</v>
      </c>
      <c r="C50" s="115" t="s">
        <v>67</v>
      </c>
      <c r="D50" s="115">
        <v>2016</v>
      </c>
      <c r="E50" s="116" t="s">
        <v>20</v>
      </c>
      <c r="F50" s="112">
        <v>7</v>
      </c>
      <c r="G50" s="113">
        <v>62.3437</v>
      </c>
      <c r="H50" s="113">
        <v>3.85</v>
      </c>
      <c r="I50" s="132">
        <f>SUM(F50:H50)</f>
        <v>73.1937</v>
      </c>
      <c r="J50" s="27">
        <v>23</v>
      </c>
      <c r="K50" s="28">
        <v>28</v>
      </c>
      <c r="L50" s="61">
        <f>IFERROR(J50/K50,"")</f>
        <v>0.821428571428571</v>
      </c>
      <c r="M50" s="130">
        <v>45</v>
      </c>
      <c r="N50" s="41">
        <v>57</v>
      </c>
      <c r="O50" s="61">
        <f>IFERROR(M50/N50,"")</f>
        <v>0.789473684210526</v>
      </c>
      <c r="P50" s="131"/>
    </row>
    <row r="51" customHeight="1" spans="1:16">
      <c r="A51" s="105">
        <v>47</v>
      </c>
      <c r="B51" s="106">
        <v>2016013888</v>
      </c>
      <c r="C51" s="115" t="s">
        <v>68</v>
      </c>
      <c r="D51" s="115">
        <v>2016</v>
      </c>
      <c r="E51" s="116" t="s">
        <v>20</v>
      </c>
      <c r="F51" s="112">
        <v>7</v>
      </c>
      <c r="G51" s="113">
        <v>64.8508</v>
      </c>
      <c r="H51" s="113">
        <v>3.87</v>
      </c>
      <c r="I51" s="132">
        <f>SUM(F51:H51)</f>
        <v>75.7208</v>
      </c>
      <c r="J51" s="27">
        <v>18</v>
      </c>
      <c r="K51" s="28">
        <v>28</v>
      </c>
      <c r="L51" s="61">
        <f>IFERROR(J51/K51,"")</f>
        <v>0.642857142857143</v>
      </c>
      <c r="M51" s="130">
        <v>37</v>
      </c>
      <c r="N51" s="41">
        <v>57</v>
      </c>
      <c r="O51" s="61">
        <f>IFERROR(M51/N51,"")</f>
        <v>0.649122807017544</v>
      </c>
      <c r="P51" s="131"/>
    </row>
    <row r="52" customHeight="1" spans="1:16">
      <c r="A52" s="105">
        <v>48</v>
      </c>
      <c r="B52" s="106">
        <v>2016013889</v>
      </c>
      <c r="C52" s="115" t="s">
        <v>69</v>
      </c>
      <c r="D52" s="115">
        <v>2016</v>
      </c>
      <c r="E52" s="116" t="s">
        <v>20</v>
      </c>
      <c r="F52" s="112">
        <v>7</v>
      </c>
      <c r="G52" s="113">
        <v>69.904</v>
      </c>
      <c r="H52" s="113">
        <v>3.99</v>
      </c>
      <c r="I52" s="132">
        <f>SUM(F52:H52)</f>
        <v>80.894</v>
      </c>
      <c r="J52" s="27">
        <v>4</v>
      </c>
      <c r="K52" s="28">
        <v>28</v>
      </c>
      <c r="L52" s="61">
        <f>IFERROR(J52/K52,"")</f>
        <v>0.142857142857143</v>
      </c>
      <c r="M52" s="130">
        <v>13</v>
      </c>
      <c r="N52" s="41">
        <v>57</v>
      </c>
      <c r="O52" s="61">
        <f>IFERROR(M52/N52,"")</f>
        <v>0.228070175438596</v>
      </c>
      <c r="P52" s="131"/>
    </row>
    <row r="53" customHeight="1" spans="1:16">
      <c r="A53" s="105">
        <v>49</v>
      </c>
      <c r="B53" s="106">
        <v>2016013890</v>
      </c>
      <c r="C53" s="115" t="s">
        <v>70</v>
      </c>
      <c r="D53" s="115">
        <v>2016</v>
      </c>
      <c r="E53" s="116" t="s">
        <v>20</v>
      </c>
      <c r="F53" s="112">
        <v>7</v>
      </c>
      <c r="G53" s="113">
        <v>67.8275</v>
      </c>
      <c r="H53" s="113">
        <v>3.87</v>
      </c>
      <c r="I53" s="132">
        <f>SUM(F53:H53)</f>
        <v>78.6975</v>
      </c>
      <c r="J53" s="27">
        <v>8</v>
      </c>
      <c r="K53" s="28">
        <v>28</v>
      </c>
      <c r="L53" s="61">
        <f>IFERROR(J53/K53,"")</f>
        <v>0.285714285714286</v>
      </c>
      <c r="M53" s="130">
        <v>20</v>
      </c>
      <c r="N53" s="41">
        <v>57</v>
      </c>
      <c r="O53" s="61">
        <f>IFERROR(M53/N53,"")</f>
        <v>0.350877192982456</v>
      </c>
      <c r="P53" s="131"/>
    </row>
    <row r="54" customHeight="1" spans="1:16">
      <c r="A54" s="105">
        <v>50</v>
      </c>
      <c r="B54" s="106">
        <v>2016013891</v>
      </c>
      <c r="C54" s="115" t="s">
        <v>71</v>
      </c>
      <c r="D54" s="115">
        <v>2016</v>
      </c>
      <c r="E54" s="116" t="s">
        <v>20</v>
      </c>
      <c r="F54" s="112">
        <v>7</v>
      </c>
      <c r="G54" s="113">
        <v>64.2977</v>
      </c>
      <c r="H54" s="113">
        <v>3.02</v>
      </c>
      <c r="I54" s="132">
        <f>SUM(F54:H54)</f>
        <v>74.3177</v>
      </c>
      <c r="J54" s="27">
        <v>21</v>
      </c>
      <c r="K54" s="28">
        <v>28</v>
      </c>
      <c r="L54" s="61">
        <f>IFERROR(J54/K54,"")</f>
        <v>0.75</v>
      </c>
      <c r="M54" s="130">
        <v>42</v>
      </c>
      <c r="N54" s="41">
        <v>57</v>
      </c>
      <c r="O54" s="61">
        <f>IFERROR(M54/N54,"")</f>
        <v>0.736842105263158</v>
      </c>
      <c r="P54" s="131"/>
    </row>
    <row r="55" customHeight="1" spans="1:16">
      <c r="A55" s="105">
        <v>51</v>
      </c>
      <c r="B55" s="106">
        <v>2016013892</v>
      </c>
      <c r="C55" s="115" t="s">
        <v>72</v>
      </c>
      <c r="D55" s="115">
        <v>2016</v>
      </c>
      <c r="E55" s="116" t="s">
        <v>20</v>
      </c>
      <c r="F55" s="112">
        <v>8.3</v>
      </c>
      <c r="G55" s="113">
        <v>68.1025</v>
      </c>
      <c r="H55" s="113">
        <v>4.19</v>
      </c>
      <c r="I55" s="132">
        <f>SUM(F55:H55)</f>
        <v>80.5925</v>
      </c>
      <c r="J55" s="27">
        <v>5</v>
      </c>
      <c r="K55" s="28">
        <v>28</v>
      </c>
      <c r="L55" s="61">
        <f>IFERROR(J55/K55,"")</f>
        <v>0.178571428571429</v>
      </c>
      <c r="M55" s="130">
        <v>15</v>
      </c>
      <c r="N55" s="41">
        <v>57</v>
      </c>
      <c r="O55" s="61">
        <f>IFERROR(M55/N55,"")</f>
        <v>0.263157894736842</v>
      </c>
      <c r="P55" s="131"/>
    </row>
    <row r="56" customHeight="1" spans="1:16">
      <c r="A56" s="105">
        <v>52</v>
      </c>
      <c r="B56" s="106">
        <v>2016013893</v>
      </c>
      <c r="C56" s="115" t="s">
        <v>73</v>
      </c>
      <c r="D56" s="115">
        <v>2016</v>
      </c>
      <c r="E56" s="116" t="s">
        <v>20</v>
      </c>
      <c r="F56" s="112">
        <v>7</v>
      </c>
      <c r="G56" s="113">
        <v>64.4672</v>
      </c>
      <c r="H56" s="113">
        <v>4.061</v>
      </c>
      <c r="I56" s="132">
        <f>SUM(F56:H56)</f>
        <v>75.5282</v>
      </c>
      <c r="J56" s="27">
        <v>19</v>
      </c>
      <c r="K56" s="28">
        <v>28</v>
      </c>
      <c r="L56" s="61">
        <f>IFERROR(J56/K56,"")</f>
        <v>0.678571428571429</v>
      </c>
      <c r="M56" s="130">
        <v>38</v>
      </c>
      <c r="N56" s="41">
        <v>57</v>
      </c>
      <c r="O56" s="61">
        <f>IFERROR(M56/N56,"")</f>
        <v>0.666666666666667</v>
      </c>
      <c r="P56" s="131"/>
    </row>
    <row r="57" customHeight="1" spans="1:16">
      <c r="A57" s="105">
        <v>53</v>
      </c>
      <c r="B57" s="106">
        <v>2016013894</v>
      </c>
      <c r="C57" s="115" t="s">
        <v>74</v>
      </c>
      <c r="D57" s="115">
        <v>2016</v>
      </c>
      <c r="E57" s="116" t="s">
        <v>20</v>
      </c>
      <c r="F57" s="112">
        <v>7.3</v>
      </c>
      <c r="G57" s="113">
        <v>65.1874</v>
      </c>
      <c r="H57" s="113">
        <v>4</v>
      </c>
      <c r="I57" s="132">
        <f>SUM(F57:H57)</f>
        <v>76.4874</v>
      </c>
      <c r="J57" s="27">
        <v>16</v>
      </c>
      <c r="K57" s="28">
        <v>28</v>
      </c>
      <c r="L57" s="61">
        <f>IFERROR(J57/K57,"")</f>
        <v>0.571428571428571</v>
      </c>
      <c r="M57" s="130">
        <v>32</v>
      </c>
      <c r="N57" s="41">
        <v>57</v>
      </c>
      <c r="O57" s="61">
        <f>IFERROR(M57/N57,"")</f>
        <v>0.56140350877193</v>
      </c>
      <c r="P57" s="131"/>
    </row>
    <row r="58" customHeight="1" spans="1:16">
      <c r="A58" s="105">
        <v>54</v>
      </c>
      <c r="B58" s="106">
        <v>2016013895</v>
      </c>
      <c r="C58" s="115" t="s">
        <v>75</v>
      </c>
      <c r="D58" s="115">
        <v>2016</v>
      </c>
      <c r="E58" s="116" t="s">
        <v>20</v>
      </c>
      <c r="F58" s="112">
        <v>7</v>
      </c>
      <c r="G58" s="113">
        <v>68.4211</v>
      </c>
      <c r="H58" s="113">
        <v>3.7</v>
      </c>
      <c r="I58" s="132">
        <f>SUM(F58:H58)</f>
        <v>79.1211</v>
      </c>
      <c r="J58" s="27">
        <v>7</v>
      </c>
      <c r="K58" s="28">
        <v>28</v>
      </c>
      <c r="L58" s="61">
        <f>IFERROR(J58/K58,"")</f>
        <v>0.25</v>
      </c>
      <c r="M58" s="130">
        <v>19</v>
      </c>
      <c r="N58" s="41">
        <v>57</v>
      </c>
      <c r="O58" s="61">
        <f>IFERROR(M58/N58,"")</f>
        <v>0.333333333333333</v>
      </c>
      <c r="P58" s="131"/>
    </row>
    <row r="59" customHeight="1" spans="1:16">
      <c r="A59" s="105">
        <v>55</v>
      </c>
      <c r="B59" s="106">
        <v>2016013896</v>
      </c>
      <c r="C59" s="115" t="s">
        <v>76</v>
      </c>
      <c r="D59" s="115">
        <v>2016</v>
      </c>
      <c r="E59" s="116" t="s">
        <v>20</v>
      </c>
      <c r="F59" s="112">
        <v>7</v>
      </c>
      <c r="G59" s="113">
        <v>59.1286</v>
      </c>
      <c r="H59" s="113">
        <v>3.92</v>
      </c>
      <c r="I59" s="132">
        <f>SUM(F59:H59)</f>
        <v>70.0486</v>
      </c>
      <c r="J59" s="27">
        <v>27</v>
      </c>
      <c r="K59" s="28">
        <v>28</v>
      </c>
      <c r="L59" s="61">
        <f>IFERROR(J59/K59,"")</f>
        <v>0.964285714285714</v>
      </c>
      <c r="M59" s="130">
        <v>52</v>
      </c>
      <c r="N59" s="41">
        <v>57</v>
      </c>
      <c r="O59" s="61">
        <f>IFERROR(M59/N59,"")</f>
        <v>0.912280701754386</v>
      </c>
      <c r="P59" s="131"/>
    </row>
    <row r="60" customHeight="1" spans="1:16">
      <c r="A60" s="105">
        <v>56</v>
      </c>
      <c r="B60" s="106">
        <v>2016013897</v>
      </c>
      <c r="C60" s="115" t="s">
        <v>77</v>
      </c>
      <c r="D60" s="115">
        <v>2016</v>
      </c>
      <c r="E60" s="116" t="s">
        <v>20</v>
      </c>
      <c r="F60" s="112">
        <v>7.1</v>
      </c>
      <c r="G60" s="113">
        <v>61.0877</v>
      </c>
      <c r="H60" s="113">
        <v>3.81</v>
      </c>
      <c r="I60" s="132">
        <f>SUM(F60:H60)</f>
        <v>71.9977</v>
      </c>
      <c r="J60" s="27">
        <v>26</v>
      </c>
      <c r="K60" s="28">
        <v>28</v>
      </c>
      <c r="L60" s="61">
        <f>IFERROR(J60/K60,"")</f>
        <v>0.928571428571429</v>
      </c>
      <c r="M60" s="130">
        <v>48</v>
      </c>
      <c r="N60" s="41">
        <v>57</v>
      </c>
      <c r="O60" s="61">
        <f>IFERROR(M60/N60,"")</f>
        <v>0.842105263157895</v>
      </c>
      <c r="P60" s="131"/>
    </row>
    <row r="61" customHeight="1" spans="1:16">
      <c r="A61" s="105">
        <v>57</v>
      </c>
      <c r="B61" s="117">
        <v>2016013898</v>
      </c>
      <c r="C61" s="28" t="s">
        <v>78</v>
      </c>
      <c r="D61" s="28">
        <v>2017</v>
      </c>
      <c r="E61" s="111" t="s">
        <v>79</v>
      </c>
      <c r="F61" s="112">
        <v>7</v>
      </c>
      <c r="G61" s="113">
        <v>52.13</v>
      </c>
      <c r="H61" s="113">
        <v>1.83</v>
      </c>
      <c r="I61" s="134">
        <f>SUM(F61:H61)</f>
        <v>60.96</v>
      </c>
      <c r="J61" s="27">
        <v>29</v>
      </c>
      <c r="K61" s="28">
        <v>30</v>
      </c>
      <c r="L61" s="61">
        <f>IFERROR(J61/K61,"")</f>
        <v>0.966666666666667</v>
      </c>
      <c r="M61" s="27">
        <v>54</v>
      </c>
      <c r="N61" s="59">
        <v>59</v>
      </c>
      <c r="O61" s="61">
        <f>IFERROR(M61/N61,"")</f>
        <v>0.915254237288136</v>
      </c>
      <c r="P61" s="135"/>
    </row>
    <row r="62" customHeight="1" spans="1:16">
      <c r="A62" s="105">
        <v>58</v>
      </c>
      <c r="B62" s="106">
        <v>2016013899</v>
      </c>
      <c r="C62" s="115" t="s">
        <v>80</v>
      </c>
      <c r="D62" s="115">
        <v>2016</v>
      </c>
      <c r="E62" s="116" t="s">
        <v>20</v>
      </c>
      <c r="F62" s="112">
        <v>7</v>
      </c>
      <c r="G62" s="113">
        <v>65.2792</v>
      </c>
      <c r="H62" s="113">
        <v>4.43</v>
      </c>
      <c r="I62" s="132">
        <f>SUM(F62:H62)</f>
        <v>76.7092</v>
      </c>
      <c r="J62" s="27">
        <v>15</v>
      </c>
      <c r="K62" s="28">
        <v>28</v>
      </c>
      <c r="L62" s="61">
        <f>IFERROR(J62/K62,"")</f>
        <v>0.535714285714286</v>
      </c>
      <c r="M62" s="130">
        <v>31</v>
      </c>
      <c r="N62" s="41">
        <v>57</v>
      </c>
      <c r="O62" s="61">
        <f>IFERROR(M62/N62,"")</f>
        <v>0.543859649122807</v>
      </c>
      <c r="P62" s="131"/>
    </row>
    <row r="63" customHeight="1" spans="1:16">
      <c r="A63" s="105">
        <v>59</v>
      </c>
      <c r="B63" s="106">
        <v>2016013900</v>
      </c>
      <c r="C63" s="115" t="s">
        <v>81</v>
      </c>
      <c r="D63" s="115">
        <v>2016</v>
      </c>
      <c r="E63" s="116" t="s">
        <v>20</v>
      </c>
      <c r="F63" s="112">
        <v>7</v>
      </c>
      <c r="G63" s="113">
        <v>63.536</v>
      </c>
      <c r="H63" s="113">
        <v>4.22</v>
      </c>
      <c r="I63" s="132">
        <f>SUM(F63:H63)</f>
        <v>74.756</v>
      </c>
      <c r="J63" s="27">
        <v>20</v>
      </c>
      <c r="K63" s="28">
        <v>28</v>
      </c>
      <c r="L63" s="61">
        <f>IFERROR(J63/K63,"")</f>
        <v>0.714285714285714</v>
      </c>
      <c r="M63" s="130">
        <v>41</v>
      </c>
      <c r="N63" s="41">
        <v>57</v>
      </c>
      <c r="O63" s="61">
        <f>IFERROR(M63/N63,"")</f>
        <v>0.719298245614035</v>
      </c>
      <c r="P63" s="131"/>
    </row>
    <row r="64" customHeight="1" spans="1:16">
      <c r="A64" s="105">
        <v>60</v>
      </c>
      <c r="B64" s="106">
        <v>2016013901</v>
      </c>
      <c r="C64" s="115" t="s">
        <v>82</v>
      </c>
      <c r="D64" s="115">
        <v>2016</v>
      </c>
      <c r="E64" s="116" t="s">
        <v>20</v>
      </c>
      <c r="F64" s="112">
        <v>8.1</v>
      </c>
      <c r="G64" s="113">
        <v>65.4754</v>
      </c>
      <c r="H64" s="113">
        <v>4.06</v>
      </c>
      <c r="I64" s="132">
        <f>SUM(F64:H64)</f>
        <v>77.6354</v>
      </c>
      <c r="J64" s="27">
        <v>11</v>
      </c>
      <c r="K64" s="28">
        <v>28</v>
      </c>
      <c r="L64" s="61">
        <f>IFERROR(J64/K64,"")</f>
        <v>0.392857142857143</v>
      </c>
      <c r="M64" s="130">
        <v>24</v>
      </c>
      <c r="N64" s="41">
        <v>57</v>
      </c>
      <c r="O64" s="61">
        <f>IFERROR(M64/N64,"")</f>
        <v>0.421052631578947</v>
      </c>
      <c r="P64" s="131"/>
    </row>
    <row r="65" customHeight="1" spans="1:16">
      <c r="A65" s="105">
        <v>61</v>
      </c>
      <c r="B65" s="106">
        <v>2016013902</v>
      </c>
      <c r="C65" s="115" t="s">
        <v>83</v>
      </c>
      <c r="D65" s="115">
        <v>2016</v>
      </c>
      <c r="E65" s="116" t="s">
        <v>20</v>
      </c>
      <c r="F65" s="112">
        <v>7.1</v>
      </c>
      <c r="G65" s="113">
        <v>65.9029</v>
      </c>
      <c r="H65" s="113">
        <v>4.24</v>
      </c>
      <c r="I65" s="132">
        <f>SUM(F65:H65)</f>
        <v>77.2429</v>
      </c>
      <c r="J65" s="27">
        <v>13</v>
      </c>
      <c r="K65" s="28">
        <v>28</v>
      </c>
      <c r="L65" s="61">
        <f>IFERROR(J65/K65,"")</f>
        <v>0.464285714285714</v>
      </c>
      <c r="M65" s="130">
        <v>26</v>
      </c>
      <c r="N65" s="41">
        <v>57</v>
      </c>
      <c r="O65" s="61">
        <f>IFERROR(M65/N65,"")</f>
        <v>0.456140350877193</v>
      </c>
      <c r="P65" s="131"/>
    </row>
    <row r="66" customHeight="1" spans="1:16">
      <c r="A66" s="105">
        <v>62</v>
      </c>
      <c r="B66" s="136">
        <v>2017010825</v>
      </c>
      <c r="C66" s="137" t="s">
        <v>84</v>
      </c>
      <c r="D66" s="138">
        <v>2018</v>
      </c>
      <c r="E66" s="139" t="s">
        <v>85</v>
      </c>
      <c r="F66" s="140">
        <v>8.44</v>
      </c>
      <c r="G66" s="141">
        <v>62.82</v>
      </c>
      <c r="H66" s="141">
        <v>4.78</v>
      </c>
      <c r="I66" s="142">
        <v>76.04</v>
      </c>
      <c r="J66" s="43">
        <v>11</v>
      </c>
      <c r="K66" s="44">
        <v>34</v>
      </c>
      <c r="L66" s="61">
        <f>IFERROR(J66/K66,"")</f>
        <v>0.323529411764706</v>
      </c>
      <c r="M66" s="43">
        <v>23</v>
      </c>
      <c r="N66" s="44">
        <v>64</v>
      </c>
      <c r="O66" s="61">
        <f>IFERROR(M66/N66,"")</f>
        <v>0.359375</v>
      </c>
      <c r="P66" s="143"/>
    </row>
    <row r="67" customHeight="1" spans="1:16">
      <c r="A67" s="105">
        <v>63</v>
      </c>
      <c r="B67" s="136">
        <v>2017011412</v>
      </c>
      <c r="C67" s="137" t="s">
        <v>86</v>
      </c>
      <c r="D67" s="138">
        <v>2018</v>
      </c>
      <c r="E67" s="139" t="s">
        <v>85</v>
      </c>
      <c r="F67" s="140">
        <v>7</v>
      </c>
      <c r="G67" s="141">
        <v>56.63</v>
      </c>
      <c r="H67" s="141">
        <v>3.56</v>
      </c>
      <c r="I67" s="142">
        <v>68.19</v>
      </c>
      <c r="J67" s="43">
        <v>33</v>
      </c>
      <c r="K67" s="44">
        <v>34</v>
      </c>
      <c r="L67" s="61">
        <f>IFERROR(J67/K67,"")</f>
        <v>0.970588235294118</v>
      </c>
      <c r="M67" s="43">
        <v>55</v>
      </c>
      <c r="N67" s="44">
        <v>64</v>
      </c>
      <c r="O67" s="61">
        <f>IFERROR(M67/N67,"")</f>
        <v>0.859375</v>
      </c>
      <c r="P67" s="143"/>
    </row>
    <row r="68" customHeight="1" spans="1:16">
      <c r="A68" s="105">
        <v>64</v>
      </c>
      <c r="B68" s="106">
        <v>2017014111</v>
      </c>
      <c r="C68" s="28" t="s">
        <v>87</v>
      </c>
      <c r="D68" s="28">
        <v>2017</v>
      </c>
      <c r="E68" s="111" t="s">
        <v>24</v>
      </c>
      <c r="F68" s="112">
        <v>8.7</v>
      </c>
      <c r="G68" s="113">
        <v>67.666</v>
      </c>
      <c r="H68" s="113">
        <v>5.716</v>
      </c>
      <c r="I68" s="132">
        <f>SUM(F68:H68)</f>
        <v>82.082</v>
      </c>
      <c r="J68" s="27">
        <v>8</v>
      </c>
      <c r="K68" s="28">
        <v>29</v>
      </c>
      <c r="L68" s="61">
        <f>IFERROR(J68/K68,"")</f>
        <v>0.275862068965517</v>
      </c>
      <c r="M68" s="27">
        <v>12</v>
      </c>
      <c r="N68" s="59">
        <v>59</v>
      </c>
      <c r="O68" s="61">
        <f>IFERROR(M68/N68,"")</f>
        <v>0.203389830508475</v>
      </c>
      <c r="P68" s="131"/>
    </row>
    <row r="69" customHeight="1" spans="1:16">
      <c r="A69" s="105">
        <v>65</v>
      </c>
      <c r="B69" s="106">
        <v>2017014112</v>
      </c>
      <c r="C69" s="28" t="s">
        <v>88</v>
      </c>
      <c r="D69" s="28">
        <v>2017</v>
      </c>
      <c r="E69" s="111" t="s">
        <v>24</v>
      </c>
      <c r="F69" s="112">
        <v>7.7</v>
      </c>
      <c r="G69" s="113">
        <v>57.702</v>
      </c>
      <c r="H69" s="113">
        <v>4.439</v>
      </c>
      <c r="I69" s="132">
        <f>SUM(F69:H69)</f>
        <v>69.841</v>
      </c>
      <c r="J69" s="27">
        <v>21</v>
      </c>
      <c r="K69" s="28">
        <v>29</v>
      </c>
      <c r="L69" s="61">
        <f>IFERROR(J69/K69,"")</f>
        <v>0.724137931034483</v>
      </c>
      <c r="M69" s="27">
        <v>40</v>
      </c>
      <c r="N69" s="59">
        <v>59</v>
      </c>
      <c r="O69" s="61">
        <f>IFERROR(M69/N69,"")</f>
        <v>0.677966101694915</v>
      </c>
      <c r="P69" s="131"/>
    </row>
    <row r="70" customHeight="1" spans="1:16">
      <c r="A70" s="105">
        <v>66</v>
      </c>
      <c r="B70" s="106">
        <v>2017014113</v>
      </c>
      <c r="C70" s="28" t="s">
        <v>89</v>
      </c>
      <c r="D70" s="28">
        <v>2017</v>
      </c>
      <c r="E70" s="111" t="s">
        <v>24</v>
      </c>
      <c r="F70" s="112">
        <v>8.4</v>
      </c>
      <c r="G70" s="113">
        <v>73.889</v>
      </c>
      <c r="H70" s="113">
        <v>4.94</v>
      </c>
      <c r="I70" s="132">
        <f>SUM(F70:H70)</f>
        <v>87.229</v>
      </c>
      <c r="J70" s="27">
        <v>3</v>
      </c>
      <c r="K70" s="28">
        <v>29</v>
      </c>
      <c r="L70" s="61">
        <f>IFERROR(J70/K70,"")</f>
        <v>0.103448275862069</v>
      </c>
      <c r="M70" s="27">
        <v>4</v>
      </c>
      <c r="N70" s="59">
        <v>59</v>
      </c>
      <c r="O70" s="61">
        <f>IFERROR(M70/N70,"")</f>
        <v>0.0677966101694915</v>
      </c>
      <c r="P70" s="131"/>
    </row>
    <row r="71" customHeight="1" spans="1:16">
      <c r="A71" s="105">
        <v>67</v>
      </c>
      <c r="B71" s="106">
        <v>2017014114</v>
      </c>
      <c r="C71" s="28" t="s">
        <v>90</v>
      </c>
      <c r="D71" s="28">
        <v>2017</v>
      </c>
      <c r="E71" s="111" t="s">
        <v>24</v>
      </c>
      <c r="F71" s="112">
        <v>9.18</v>
      </c>
      <c r="G71" s="113">
        <v>64.634</v>
      </c>
      <c r="H71" s="113">
        <v>5.928</v>
      </c>
      <c r="I71" s="132">
        <f>SUM(F71:H71)</f>
        <v>79.742</v>
      </c>
      <c r="J71" s="27">
        <v>10</v>
      </c>
      <c r="K71" s="28">
        <v>29</v>
      </c>
      <c r="L71" s="61">
        <f>IFERROR(J71/K71,"")</f>
        <v>0.344827586206897</v>
      </c>
      <c r="M71" s="27">
        <v>17</v>
      </c>
      <c r="N71" s="59">
        <v>59</v>
      </c>
      <c r="O71" s="61">
        <f>IFERROR(M71/N71,"")</f>
        <v>0.288135593220339</v>
      </c>
      <c r="P71" s="131"/>
    </row>
    <row r="72" customHeight="1" spans="1:16">
      <c r="A72" s="105">
        <v>68</v>
      </c>
      <c r="B72" s="106">
        <v>2017014115</v>
      </c>
      <c r="C72" s="28" t="s">
        <v>91</v>
      </c>
      <c r="D72" s="28">
        <v>2017</v>
      </c>
      <c r="E72" s="111" t="s">
        <v>24</v>
      </c>
      <c r="F72" s="112">
        <v>8.6</v>
      </c>
      <c r="G72" s="113">
        <v>70.664</v>
      </c>
      <c r="H72" s="113">
        <v>4.685</v>
      </c>
      <c r="I72" s="132">
        <f>SUM(F72:H72)</f>
        <v>83.949</v>
      </c>
      <c r="J72" s="27">
        <v>7</v>
      </c>
      <c r="K72" s="28">
        <v>29</v>
      </c>
      <c r="L72" s="61">
        <f>IFERROR(J72/K72,"")</f>
        <v>0.241379310344828</v>
      </c>
      <c r="M72" s="27">
        <v>8</v>
      </c>
      <c r="N72" s="59">
        <v>59</v>
      </c>
      <c r="O72" s="61">
        <f>IFERROR(M72/N72,"")</f>
        <v>0.135593220338983</v>
      </c>
      <c r="P72" s="131"/>
    </row>
    <row r="73" customHeight="1" spans="1:16">
      <c r="A73" s="105">
        <v>69</v>
      </c>
      <c r="B73" s="106">
        <v>2017014116</v>
      </c>
      <c r="C73" s="28" t="s">
        <v>92</v>
      </c>
      <c r="D73" s="28">
        <v>2017</v>
      </c>
      <c r="E73" s="111" t="s">
        <v>24</v>
      </c>
      <c r="F73" s="112">
        <v>7</v>
      </c>
      <c r="G73" s="113">
        <v>45.098</v>
      </c>
      <c r="H73" s="113">
        <v>2.5005</v>
      </c>
      <c r="I73" s="132">
        <f>SUM(F73:H73)</f>
        <v>54.5985</v>
      </c>
      <c r="J73" s="27">
        <v>29</v>
      </c>
      <c r="K73" s="28">
        <v>29</v>
      </c>
      <c r="L73" s="61">
        <f>IFERROR(J73/K73,"")</f>
        <v>1</v>
      </c>
      <c r="M73" s="27">
        <v>59</v>
      </c>
      <c r="N73" s="59">
        <v>59</v>
      </c>
      <c r="O73" s="61">
        <f>IFERROR(M73/N73,"")</f>
        <v>1</v>
      </c>
      <c r="P73" s="131"/>
    </row>
    <row r="74" customHeight="1" spans="1:16">
      <c r="A74" s="105">
        <v>70</v>
      </c>
      <c r="B74" s="106">
        <v>2017014117</v>
      </c>
      <c r="C74" s="28" t="s">
        <v>93</v>
      </c>
      <c r="D74" s="28">
        <v>2017</v>
      </c>
      <c r="E74" s="111" t="s">
        <v>24</v>
      </c>
      <c r="F74" s="112">
        <v>7</v>
      </c>
      <c r="G74" s="113">
        <v>63.21</v>
      </c>
      <c r="H74" s="113">
        <v>2.875</v>
      </c>
      <c r="I74" s="132">
        <f>SUM(F74:H74)</f>
        <v>73.085</v>
      </c>
      <c r="J74" s="27">
        <v>16</v>
      </c>
      <c r="K74" s="28">
        <v>29</v>
      </c>
      <c r="L74" s="61">
        <f>IFERROR(J74/K74,"")</f>
        <v>0.551724137931034</v>
      </c>
      <c r="M74" s="27">
        <v>31</v>
      </c>
      <c r="N74" s="59">
        <v>59</v>
      </c>
      <c r="O74" s="61">
        <f>IFERROR(M74/N74,"")</f>
        <v>0.525423728813559</v>
      </c>
      <c r="P74" s="131"/>
    </row>
    <row r="75" customHeight="1" spans="1:16">
      <c r="A75" s="105">
        <v>71</v>
      </c>
      <c r="B75" s="106">
        <v>2017014118</v>
      </c>
      <c r="C75" s="28" t="s">
        <v>94</v>
      </c>
      <c r="D75" s="28">
        <v>2017</v>
      </c>
      <c r="E75" s="111" t="s">
        <v>24</v>
      </c>
      <c r="F75" s="112">
        <v>7.3</v>
      </c>
      <c r="G75" s="113">
        <v>62.845</v>
      </c>
      <c r="H75" s="113">
        <v>5.109</v>
      </c>
      <c r="I75" s="132">
        <f>SUM(F75:H75)</f>
        <v>75.254</v>
      </c>
      <c r="J75" s="27">
        <v>15</v>
      </c>
      <c r="K75" s="28">
        <v>29</v>
      </c>
      <c r="L75" s="61">
        <f>IFERROR(J75/K75,"")</f>
        <v>0.517241379310345</v>
      </c>
      <c r="M75" s="27">
        <v>26</v>
      </c>
      <c r="N75" s="59">
        <v>59</v>
      </c>
      <c r="O75" s="61">
        <f>IFERROR(M75/N75,"")</f>
        <v>0.440677966101695</v>
      </c>
      <c r="P75" s="131"/>
    </row>
    <row r="76" customHeight="1" spans="1:16">
      <c r="A76" s="105">
        <v>72</v>
      </c>
      <c r="B76" s="106">
        <v>2017014119</v>
      </c>
      <c r="C76" s="28" t="s">
        <v>95</v>
      </c>
      <c r="D76" s="28">
        <v>2017</v>
      </c>
      <c r="E76" s="111" t="s">
        <v>24</v>
      </c>
      <c r="F76" s="112">
        <v>7.7</v>
      </c>
      <c r="G76" s="113">
        <v>59.286</v>
      </c>
      <c r="H76" s="113">
        <v>5.76</v>
      </c>
      <c r="I76" s="132">
        <f>SUM(F76:H76)</f>
        <v>72.746</v>
      </c>
      <c r="J76" s="27">
        <v>17</v>
      </c>
      <c r="K76" s="28">
        <v>29</v>
      </c>
      <c r="L76" s="61">
        <f>IFERROR(J76/K76,"")</f>
        <v>0.586206896551724</v>
      </c>
      <c r="M76" s="27">
        <v>32</v>
      </c>
      <c r="N76" s="59">
        <v>59</v>
      </c>
      <c r="O76" s="61">
        <f>IFERROR(M76/N76,"")</f>
        <v>0.542372881355932</v>
      </c>
      <c r="P76" s="131"/>
    </row>
    <row r="77" customHeight="1" spans="1:16">
      <c r="A77" s="105">
        <v>73</v>
      </c>
      <c r="B77" s="106">
        <v>2017014120</v>
      </c>
      <c r="C77" s="28" t="s">
        <v>96</v>
      </c>
      <c r="D77" s="28">
        <v>2017</v>
      </c>
      <c r="E77" s="111" t="s">
        <v>24</v>
      </c>
      <c r="F77" s="112">
        <v>7.8</v>
      </c>
      <c r="G77" s="113">
        <v>63.474</v>
      </c>
      <c r="H77" s="113">
        <v>4.136</v>
      </c>
      <c r="I77" s="132">
        <f>SUM(F77:H77)</f>
        <v>75.41</v>
      </c>
      <c r="J77" s="27">
        <v>14</v>
      </c>
      <c r="K77" s="28">
        <v>29</v>
      </c>
      <c r="L77" s="61">
        <f>IFERROR(J77/K77,"")</f>
        <v>0.482758620689655</v>
      </c>
      <c r="M77" s="27">
        <v>25</v>
      </c>
      <c r="N77" s="59">
        <v>59</v>
      </c>
      <c r="O77" s="61">
        <f>IFERROR(M77/N77,"")</f>
        <v>0.423728813559322</v>
      </c>
      <c r="P77" s="131"/>
    </row>
    <row r="78" customHeight="1" spans="1:16">
      <c r="A78" s="105">
        <v>74</v>
      </c>
      <c r="B78" s="106">
        <v>2017014121</v>
      </c>
      <c r="C78" s="28" t="s">
        <v>97</v>
      </c>
      <c r="D78" s="28">
        <v>2017</v>
      </c>
      <c r="E78" s="111" t="s">
        <v>24</v>
      </c>
      <c r="F78" s="112">
        <v>7</v>
      </c>
      <c r="G78" s="113">
        <v>53.79</v>
      </c>
      <c r="H78" s="113">
        <v>3.858</v>
      </c>
      <c r="I78" s="132">
        <f>SUM(F78:H78)</f>
        <v>64.648</v>
      </c>
      <c r="J78" s="27">
        <v>25</v>
      </c>
      <c r="K78" s="28">
        <v>29</v>
      </c>
      <c r="L78" s="61">
        <f>IFERROR(J78/K78,"")</f>
        <v>0.862068965517241</v>
      </c>
      <c r="M78" s="27">
        <v>52</v>
      </c>
      <c r="N78" s="59">
        <v>59</v>
      </c>
      <c r="O78" s="61">
        <f>IFERROR(M78/N78,"")</f>
        <v>0.88135593220339</v>
      </c>
      <c r="P78" s="131"/>
    </row>
    <row r="79" customHeight="1" spans="1:16">
      <c r="A79" s="105">
        <v>75</v>
      </c>
      <c r="B79" s="106">
        <v>2017014122</v>
      </c>
      <c r="C79" s="28" t="s">
        <v>98</v>
      </c>
      <c r="D79" s="28">
        <v>2017</v>
      </c>
      <c r="E79" s="111" t="s">
        <v>24</v>
      </c>
      <c r="F79" s="112">
        <v>7.5</v>
      </c>
      <c r="G79" s="113">
        <v>46.067</v>
      </c>
      <c r="H79" s="113">
        <v>2.93</v>
      </c>
      <c r="I79" s="132">
        <f>SUM(F79:H79)</f>
        <v>56.497</v>
      </c>
      <c r="J79" s="27">
        <v>27</v>
      </c>
      <c r="K79" s="28">
        <v>29</v>
      </c>
      <c r="L79" s="61">
        <f>IFERROR(J79/K79,"")</f>
        <v>0.931034482758621</v>
      </c>
      <c r="M79" s="27">
        <v>57</v>
      </c>
      <c r="N79" s="59">
        <v>59</v>
      </c>
      <c r="O79" s="61">
        <f>IFERROR(M79/N79,"")</f>
        <v>0.966101694915254</v>
      </c>
      <c r="P79" s="131"/>
    </row>
    <row r="80" customHeight="1" spans="1:16">
      <c r="A80" s="105">
        <v>76</v>
      </c>
      <c r="B80" s="106">
        <v>2017014123</v>
      </c>
      <c r="C80" s="28" t="s">
        <v>99</v>
      </c>
      <c r="D80" s="28">
        <v>2017</v>
      </c>
      <c r="E80" s="111" t="s">
        <v>24</v>
      </c>
      <c r="F80" s="112">
        <v>8</v>
      </c>
      <c r="G80" s="113">
        <v>43.821</v>
      </c>
      <c r="H80" s="113">
        <v>3.97</v>
      </c>
      <c r="I80" s="132">
        <f>SUM(F80:H80)</f>
        <v>55.791</v>
      </c>
      <c r="J80" s="27">
        <v>28</v>
      </c>
      <c r="K80" s="28">
        <v>29</v>
      </c>
      <c r="L80" s="61">
        <f>IFERROR(J80/K80,"")</f>
        <v>0.96551724137931</v>
      </c>
      <c r="M80" s="27">
        <v>58</v>
      </c>
      <c r="N80" s="59">
        <v>59</v>
      </c>
      <c r="O80" s="61">
        <f>IFERROR(M80/N80,"")</f>
        <v>0.983050847457627</v>
      </c>
      <c r="P80" s="131"/>
    </row>
    <row r="81" customHeight="1" spans="1:16">
      <c r="A81" s="105">
        <v>77</v>
      </c>
      <c r="B81" s="106">
        <v>2017014124</v>
      </c>
      <c r="C81" s="28" t="s">
        <v>100</v>
      </c>
      <c r="D81" s="28">
        <v>2017</v>
      </c>
      <c r="E81" s="111" t="s">
        <v>24</v>
      </c>
      <c r="F81" s="112">
        <v>7.3</v>
      </c>
      <c r="G81" s="113">
        <v>60.837</v>
      </c>
      <c r="H81" s="113">
        <v>3.937</v>
      </c>
      <c r="I81" s="132">
        <f>SUM(F81:H81)</f>
        <v>72.074</v>
      </c>
      <c r="J81" s="27">
        <v>18</v>
      </c>
      <c r="K81" s="28">
        <v>29</v>
      </c>
      <c r="L81" s="61">
        <f>IFERROR(J81/K81,"")</f>
        <v>0.620689655172414</v>
      </c>
      <c r="M81" s="27">
        <v>33</v>
      </c>
      <c r="N81" s="59">
        <v>59</v>
      </c>
      <c r="O81" s="61">
        <f>IFERROR(M81/N81,"")</f>
        <v>0.559322033898305</v>
      </c>
      <c r="P81" s="131"/>
    </row>
    <row r="82" customHeight="1" spans="1:16">
      <c r="A82" s="105">
        <v>78</v>
      </c>
      <c r="B82" s="106">
        <v>2017014125</v>
      </c>
      <c r="C82" s="28" t="s">
        <v>101</v>
      </c>
      <c r="D82" s="28">
        <v>2017</v>
      </c>
      <c r="E82" s="111" t="s">
        <v>24</v>
      </c>
      <c r="F82" s="112">
        <v>8.1</v>
      </c>
      <c r="G82" s="113">
        <v>52.427</v>
      </c>
      <c r="H82" s="113">
        <v>4.394</v>
      </c>
      <c r="I82" s="132">
        <f>SUM(F82:H82)</f>
        <v>64.921</v>
      </c>
      <c r="J82" s="27">
        <v>24</v>
      </c>
      <c r="K82" s="28">
        <v>29</v>
      </c>
      <c r="L82" s="61">
        <f>IFERROR(J82/K82,"")</f>
        <v>0.827586206896552</v>
      </c>
      <c r="M82" s="27">
        <v>50</v>
      </c>
      <c r="N82" s="59">
        <v>59</v>
      </c>
      <c r="O82" s="61">
        <f>IFERROR(M82/N82,"")</f>
        <v>0.847457627118644</v>
      </c>
      <c r="P82" s="131"/>
    </row>
    <row r="83" customHeight="1" spans="1:16">
      <c r="A83" s="105">
        <v>79</v>
      </c>
      <c r="B83" s="106">
        <v>2017014126</v>
      </c>
      <c r="C83" s="28" t="s">
        <v>102</v>
      </c>
      <c r="D83" s="28">
        <v>2017</v>
      </c>
      <c r="E83" s="111" t="s">
        <v>24</v>
      </c>
      <c r="F83" s="112">
        <v>7.8</v>
      </c>
      <c r="G83" s="113">
        <v>53.624</v>
      </c>
      <c r="H83" s="113">
        <v>4.17</v>
      </c>
      <c r="I83" s="132">
        <f>SUM(F83:H83)</f>
        <v>65.594</v>
      </c>
      <c r="J83" s="27">
        <v>23</v>
      </c>
      <c r="K83" s="28">
        <v>29</v>
      </c>
      <c r="L83" s="61">
        <f>IFERROR(J83/K83,"")</f>
        <v>0.793103448275862</v>
      </c>
      <c r="M83" s="27">
        <v>49</v>
      </c>
      <c r="N83" s="59">
        <v>59</v>
      </c>
      <c r="O83" s="61">
        <f>IFERROR(M83/N83,"")</f>
        <v>0.830508474576271</v>
      </c>
      <c r="P83" s="131"/>
    </row>
    <row r="84" customHeight="1" spans="1:16">
      <c r="A84" s="105">
        <v>80</v>
      </c>
      <c r="B84" s="106">
        <v>2017014127</v>
      </c>
      <c r="C84" s="28" t="s">
        <v>103</v>
      </c>
      <c r="D84" s="28">
        <v>2017</v>
      </c>
      <c r="E84" s="111" t="s">
        <v>24</v>
      </c>
      <c r="F84" s="112">
        <v>8.1</v>
      </c>
      <c r="G84" s="113">
        <v>67.816</v>
      </c>
      <c r="H84" s="113">
        <v>4.63</v>
      </c>
      <c r="I84" s="132">
        <f>SUM(F84:H84)</f>
        <v>80.546</v>
      </c>
      <c r="J84" s="27">
        <v>9</v>
      </c>
      <c r="K84" s="28">
        <v>29</v>
      </c>
      <c r="L84" s="61">
        <f>IFERROR(J84/K84,"")</f>
        <v>0.310344827586207</v>
      </c>
      <c r="M84" s="27">
        <v>14</v>
      </c>
      <c r="N84" s="59">
        <v>59</v>
      </c>
      <c r="O84" s="61">
        <f>IFERROR(M84/N84,"")</f>
        <v>0.23728813559322</v>
      </c>
      <c r="P84" s="131"/>
    </row>
    <row r="85" customHeight="1" spans="1:16">
      <c r="A85" s="105">
        <v>81</v>
      </c>
      <c r="B85" s="106">
        <v>2017014128</v>
      </c>
      <c r="C85" s="28" t="s">
        <v>104</v>
      </c>
      <c r="D85" s="28">
        <v>2017</v>
      </c>
      <c r="E85" s="111" t="s">
        <v>24</v>
      </c>
      <c r="F85" s="112">
        <v>8.8</v>
      </c>
      <c r="G85" s="113">
        <v>72.807</v>
      </c>
      <c r="H85" s="113">
        <v>5.623</v>
      </c>
      <c r="I85" s="132">
        <f>SUM(F85:H85)</f>
        <v>87.23</v>
      </c>
      <c r="J85" s="27">
        <v>2</v>
      </c>
      <c r="K85" s="28">
        <v>29</v>
      </c>
      <c r="L85" s="61">
        <f>IFERROR(J85/K85,"")</f>
        <v>0.0689655172413793</v>
      </c>
      <c r="M85" s="27">
        <v>3</v>
      </c>
      <c r="N85" s="59">
        <v>59</v>
      </c>
      <c r="O85" s="61">
        <f>IFERROR(M85/N85,"")</f>
        <v>0.0508474576271186</v>
      </c>
      <c r="P85" s="131"/>
    </row>
    <row r="86" customHeight="1" spans="1:16">
      <c r="A86" s="105">
        <v>82</v>
      </c>
      <c r="B86" s="106">
        <v>2017014129</v>
      </c>
      <c r="C86" s="28" t="s">
        <v>105</v>
      </c>
      <c r="D86" s="28">
        <v>2017</v>
      </c>
      <c r="E86" s="111" t="s">
        <v>24</v>
      </c>
      <c r="F86" s="112">
        <v>9.1</v>
      </c>
      <c r="G86" s="113">
        <v>70.113</v>
      </c>
      <c r="H86" s="113">
        <v>4.844</v>
      </c>
      <c r="I86" s="132">
        <f>SUM(F86:H86)</f>
        <v>84.057</v>
      </c>
      <c r="J86" s="27">
        <v>6</v>
      </c>
      <c r="K86" s="28">
        <v>29</v>
      </c>
      <c r="L86" s="61">
        <f>IFERROR(J86/K86,"")</f>
        <v>0.206896551724138</v>
      </c>
      <c r="M86" s="27">
        <v>7</v>
      </c>
      <c r="N86" s="59">
        <v>59</v>
      </c>
      <c r="O86" s="61">
        <f>IFERROR(M86/N86,"")</f>
        <v>0.11864406779661</v>
      </c>
      <c r="P86" s="131"/>
    </row>
    <row r="87" customHeight="1" spans="1:16">
      <c r="A87" s="105">
        <v>83</v>
      </c>
      <c r="B87" s="106">
        <v>2017014130</v>
      </c>
      <c r="C87" s="28" t="s">
        <v>106</v>
      </c>
      <c r="D87" s="28">
        <v>2017</v>
      </c>
      <c r="E87" s="111" t="s">
        <v>24</v>
      </c>
      <c r="F87" s="112">
        <v>9.57</v>
      </c>
      <c r="G87" s="113">
        <v>73.687</v>
      </c>
      <c r="H87" s="113">
        <v>5.32</v>
      </c>
      <c r="I87" s="132">
        <f>SUM(F87:H87)</f>
        <v>88.577</v>
      </c>
      <c r="J87" s="27">
        <v>1</v>
      </c>
      <c r="K87" s="28">
        <v>29</v>
      </c>
      <c r="L87" s="61">
        <f>IFERROR(J87/K87,"")</f>
        <v>0.0344827586206897</v>
      </c>
      <c r="M87" s="27">
        <v>2</v>
      </c>
      <c r="N87" s="59">
        <v>59</v>
      </c>
      <c r="O87" s="61">
        <f>IFERROR(M87/N87,"")</f>
        <v>0.0338983050847458</v>
      </c>
      <c r="P87" s="131"/>
    </row>
    <row r="88" customHeight="1" spans="1:16">
      <c r="A88" s="105">
        <v>84</v>
      </c>
      <c r="B88" s="106">
        <v>2017014131</v>
      </c>
      <c r="C88" s="28" t="s">
        <v>107</v>
      </c>
      <c r="D88" s="28">
        <v>2017</v>
      </c>
      <c r="E88" s="111" t="s">
        <v>24</v>
      </c>
      <c r="F88" s="112">
        <v>9.815</v>
      </c>
      <c r="G88" s="113">
        <v>62.107</v>
      </c>
      <c r="H88" s="113">
        <v>6.04</v>
      </c>
      <c r="I88" s="132">
        <f>SUM(F88:H88)</f>
        <v>77.962</v>
      </c>
      <c r="J88" s="27">
        <v>11</v>
      </c>
      <c r="K88" s="28">
        <v>29</v>
      </c>
      <c r="L88" s="61">
        <f>IFERROR(J88/K88,"")</f>
        <v>0.379310344827586</v>
      </c>
      <c r="M88" s="27">
        <v>18</v>
      </c>
      <c r="N88" s="59">
        <v>59</v>
      </c>
      <c r="O88" s="61">
        <f>IFERROR(M88/N88,"")</f>
        <v>0.305084745762712</v>
      </c>
      <c r="P88" s="133"/>
    </row>
    <row r="89" customHeight="1" spans="1:16">
      <c r="A89" s="105">
        <v>85</v>
      </c>
      <c r="B89" s="106">
        <v>2017014133</v>
      </c>
      <c r="C89" s="28" t="s">
        <v>108</v>
      </c>
      <c r="D89" s="28">
        <v>2017</v>
      </c>
      <c r="E89" s="111" t="s">
        <v>24</v>
      </c>
      <c r="F89" s="112">
        <v>8.8</v>
      </c>
      <c r="G89" s="113">
        <v>54.07</v>
      </c>
      <c r="H89" s="113">
        <v>4.663</v>
      </c>
      <c r="I89" s="132">
        <f>SUM(F89:H89)</f>
        <v>67.533</v>
      </c>
      <c r="J89" s="27">
        <v>22</v>
      </c>
      <c r="K89" s="28">
        <v>29</v>
      </c>
      <c r="L89" s="61">
        <f>IFERROR(J89/K89,"")</f>
        <v>0.758620689655172</v>
      </c>
      <c r="M89" s="27">
        <v>44</v>
      </c>
      <c r="N89" s="59">
        <v>59</v>
      </c>
      <c r="O89" s="61">
        <f>IFERROR(M89/N89,"")</f>
        <v>0.745762711864407</v>
      </c>
      <c r="P89" s="133"/>
    </row>
    <row r="90" customHeight="1" spans="1:16">
      <c r="A90" s="105">
        <v>86</v>
      </c>
      <c r="B90" s="106">
        <v>2017014134</v>
      </c>
      <c r="C90" s="28" t="s">
        <v>109</v>
      </c>
      <c r="D90" s="28">
        <v>2017</v>
      </c>
      <c r="E90" s="111" t="s">
        <v>24</v>
      </c>
      <c r="F90" s="112">
        <v>8.45</v>
      </c>
      <c r="G90" s="113">
        <v>71.722</v>
      </c>
      <c r="H90" s="113">
        <v>4.728</v>
      </c>
      <c r="I90" s="132">
        <f>SUM(F90:H90)</f>
        <v>84.9</v>
      </c>
      <c r="J90" s="27">
        <v>4</v>
      </c>
      <c r="K90" s="28">
        <v>29</v>
      </c>
      <c r="L90" s="61">
        <f>IFERROR(J90/K90,"")</f>
        <v>0.137931034482759</v>
      </c>
      <c r="M90" s="27">
        <v>5</v>
      </c>
      <c r="N90" s="59">
        <v>59</v>
      </c>
      <c r="O90" s="61">
        <f>IFERROR(M90/N90,"")</f>
        <v>0.0847457627118644</v>
      </c>
      <c r="P90" s="133"/>
    </row>
    <row r="91" customHeight="1" spans="1:16">
      <c r="A91" s="105">
        <v>87</v>
      </c>
      <c r="B91" s="106">
        <v>2017014135</v>
      </c>
      <c r="C91" s="28" t="s">
        <v>110</v>
      </c>
      <c r="D91" s="28">
        <v>2017</v>
      </c>
      <c r="E91" s="111" t="s">
        <v>24</v>
      </c>
      <c r="F91" s="112">
        <v>8.5</v>
      </c>
      <c r="G91" s="113">
        <v>57.99</v>
      </c>
      <c r="H91" s="113">
        <v>4.32</v>
      </c>
      <c r="I91" s="132">
        <f>SUM(F91:H91)</f>
        <v>70.81</v>
      </c>
      <c r="J91" s="27">
        <v>20</v>
      </c>
      <c r="K91" s="28">
        <v>29</v>
      </c>
      <c r="L91" s="61">
        <f>IFERROR(J91/K91,"")</f>
        <v>0.689655172413793</v>
      </c>
      <c r="M91" s="27">
        <v>37</v>
      </c>
      <c r="N91" s="59">
        <v>59</v>
      </c>
      <c r="O91" s="61">
        <f>IFERROR(M91/N91,"")</f>
        <v>0.627118644067797</v>
      </c>
      <c r="P91" s="133"/>
    </row>
    <row r="92" customHeight="1" spans="1:16">
      <c r="A92" s="105">
        <v>88</v>
      </c>
      <c r="B92" s="106">
        <v>2017014136</v>
      </c>
      <c r="C92" s="28" t="s">
        <v>111</v>
      </c>
      <c r="D92" s="28">
        <v>2017</v>
      </c>
      <c r="E92" s="111" t="s">
        <v>24</v>
      </c>
      <c r="F92" s="112">
        <v>8.7</v>
      </c>
      <c r="G92" s="113">
        <v>57.029</v>
      </c>
      <c r="H92" s="113">
        <v>5.315</v>
      </c>
      <c r="I92" s="132">
        <f>SUM(F92:H92)</f>
        <v>71.044</v>
      </c>
      <c r="J92" s="27">
        <v>19</v>
      </c>
      <c r="K92" s="28">
        <v>29</v>
      </c>
      <c r="L92" s="61">
        <f>IFERROR(J92/K92,"")</f>
        <v>0.655172413793103</v>
      </c>
      <c r="M92" s="27">
        <v>36</v>
      </c>
      <c r="N92" s="59">
        <v>59</v>
      </c>
      <c r="O92" s="61">
        <f>IFERROR(M92/N92,"")</f>
        <v>0.610169491525424</v>
      </c>
      <c r="P92" s="133"/>
    </row>
    <row r="93" customHeight="1" spans="1:16">
      <c r="A93" s="105">
        <v>89</v>
      </c>
      <c r="B93" s="106">
        <v>2017014137</v>
      </c>
      <c r="C93" s="28" t="s">
        <v>112</v>
      </c>
      <c r="D93" s="28">
        <v>2017</v>
      </c>
      <c r="E93" s="111" t="s">
        <v>24</v>
      </c>
      <c r="F93" s="112">
        <v>8</v>
      </c>
      <c r="G93" s="113">
        <v>64.003</v>
      </c>
      <c r="H93" s="113">
        <v>4.472</v>
      </c>
      <c r="I93" s="132">
        <f>SUM(F93:H93)</f>
        <v>76.475</v>
      </c>
      <c r="J93" s="27">
        <v>13</v>
      </c>
      <c r="K93" s="28">
        <v>29</v>
      </c>
      <c r="L93" s="61">
        <f>IFERROR(J93/K93,"")</f>
        <v>0.448275862068966</v>
      </c>
      <c r="M93" s="27">
        <v>21</v>
      </c>
      <c r="N93" s="59">
        <v>59</v>
      </c>
      <c r="O93" s="61">
        <f>IFERROR(M93/N93,"")</f>
        <v>0.355932203389831</v>
      </c>
      <c r="P93" s="135"/>
    </row>
    <row r="94" customHeight="1" spans="1:16">
      <c r="A94" s="105">
        <v>90</v>
      </c>
      <c r="B94" s="106">
        <v>2017014141</v>
      </c>
      <c r="C94" s="28" t="s">
        <v>113</v>
      </c>
      <c r="D94" s="28">
        <v>2017</v>
      </c>
      <c r="E94" s="111" t="s">
        <v>79</v>
      </c>
      <c r="F94" s="112">
        <v>8.3</v>
      </c>
      <c r="G94" s="113">
        <v>69.91</v>
      </c>
      <c r="H94" s="113">
        <v>5.32</v>
      </c>
      <c r="I94" s="132">
        <v>83.544</v>
      </c>
      <c r="J94" s="27">
        <v>3</v>
      </c>
      <c r="K94" s="28">
        <v>30</v>
      </c>
      <c r="L94" s="61">
        <f>IFERROR(J94/K94,"")</f>
        <v>0.1</v>
      </c>
      <c r="M94" s="27">
        <v>10</v>
      </c>
      <c r="N94" s="59">
        <v>59</v>
      </c>
      <c r="O94" s="61">
        <f>IFERROR(M94/N94,"")</f>
        <v>0.169491525423729</v>
      </c>
      <c r="P94" s="135"/>
    </row>
    <row r="95" customHeight="1" spans="1:16">
      <c r="A95" s="105">
        <v>91</v>
      </c>
      <c r="B95" s="106">
        <v>2017014142</v>
      </c>
      <c r="C95" s="28" t="s">
        <v>114</v>
      </c>
      <c r="D95" s="28">
        <v>2017</v>
      </c>
      <c r="E95" s="111" t="s">
        <v>79</v>
      </c>
      <c r="F95" s="112">
        <v>7.6</v>
      </c>
      <c r="G95" s="113">
        <v>52.85</v>
      </c>
      <c r="H95" s="113">
        <v>4.36</v>
      </c>
      <c r="I95" s="132">
        <v>64.71</v>
      </c>
      <c r="J95" s="27">
        <v>27</v>
      </c>
      <c r="K95" s="28">
        <v>30</v>
      </c>
      <c r="L95" s="61">
        <f>IFERROR(J95/K95,"")</f>
        <v>0.9</v>
      </c>
      <c r="M95" s="27">
        <v>51</v>
      </c>
      <c r="N95" s="59">
        <v>59</v>
      </c>
      <c r="O95" s="61">
        <f>IFERROR(M95/N95,"")</f>
        <v>0.864406779661017</v>
      </c>
      <c r="P95" s="135"/>
    </row>
    <row r="96" customHeight="1" spans="1:16">
      <c r="A96" s="105">
        <v>92</v>
      </c>
      <c r="B96" s="106">
        <v>2017014143</v>
      </c>
      <c r="C96" s="28" t="s">
        <v>115</v>
      </c>
      <c r="D96" s="28">
        <v>2017</v>
      </c>
      <c r="E96" s="111" t="s">
        <v>79</v>
      </c>
      <c r="F96" s="112">
        <v>8.2</v>
      </c>
      <c r="G96" s="113">
        <v>53.72</v>
      </c>
      <c r="H96" s="113">
        <v>3.88</v>
      </c>
      <c r="I96" s="132">
        <v>65.8</v>
      </c>
      <c r="J96" s="27">
        <v>26</v>
      </c>
      <c r="K96" s="28">
        <v>30</v>
      </c>
      <c r="L96" s="61">
        <f>IFERROR(J96/K96,"")</f>
        <v>0.866666666666667</v>
      </c>
      <c r="M96" s="27">
        <v>48</v>
      </c>
      <c r="N96" s="59">
        <v>59</v>
      </c>
      <c r="O96" s="61">
        <f>IFERROR(M96/N96,"")</f>
        <v>0.813559322033898</v>
      </c>
      <c r="P96" s="135"/>
    </row>
    <row r="97" customHeight="1" spans="1:16">
      <c r="A97" s="105">
        <v>93</v>
      </c>
      <c r="B97" s="106">
        <v>2017014144</v>
      </c>
      <c r="C97" s="28" t="s">
        <v>116</v>
      </c>
      <c r="D97" s="28">
        <v>2017</v>
      </c>
      <c r="E97" s="111" t="s">
        <v>79</v>
      </c>
      <c r="F97" s="112">
        <v>7.1</v>
      </c>
      <c r="G97" s="113">
        <v>53.248</v>
      </c>
      <c r="H97" s="113">
        <v>4.261</v>
      </c>
      <c r="I97" s="132">
        <v>64.609</v>
      </c>
      <c r="J97" s="27">
        <v>28</v>
      </c>
      <c r="K97" s="28">
        <v>30</v>
      </c>
      <c r="L97" s="61">
        <f>IFERROR(J97/K97,"")</f>
        <v>0.933333333333333</v>
      </c>
      <c r="M97" s="27">
        <v>53</v>
      </c>
      <c r="N97" s="59">
        <v>59</v>
      </c>
      <c r="O97" s="61">
        <f>IFERROR(M97/N97,"")</f>
        <v>0.898305084745763</v>
      </c>
      <c r="P97" s="135"/>
    </row>
    <row r="98" customHeight="1" spans="1:16">
      <c r="A98" s="105">
        <v>94</v>
      </c>
      <c r="B98" s="106">
        <v>2017014145</v>
      </c>
      <c r="C98" s="28" t="s">
        <v>117</v>
      </c>
      <c r="D98" s="28">
        <v>2017</v>
      </c>
      <c r="E98" s="111" t="s">
        <v>79</v>
      </c>
      <c r="F98" s="112">
        <v>7.5</v>
      </c>
      <c r="G98" s="113">
        <v>70.41</v>
      </c>
      <c r="H98" s="113">
        <v>4.66</v>
      </c>
      <c r="I98" s="132">
        <v>82.57</v>
      </c>
      <c r="J98" s="27">
        <v>4</v>
      </c>
      <c r="K98" s="28">
        <v>30</v>
      </c>
      <c r="L98" s="61">
        <f>IFERROR(J98/K98,"")</f>
        <v>0.133333333333333</v>
      </c>
      <c r="M98" s="27">
        <v>11</v>
      </c>
      <c r="N98" s="59">
        <v>59</v>
      </c>
      <c r="O98" s="61">
        <f>IFERROR(M98/N98,"")</f>
        <v>0.186440677966102</v>
      </c>
      <c r="P98" s="135"/>
    </row>
    <row r="99" customHeight="1" spans="1:16">
      <c r="A99" s="105">
        <v>95</v>
      </c>
      <c r="B99" s="106">
        <v>2017014146</v>
      </c>
      <c r="C99" s="28" t="s">
        <v>118</v>
      </c>
      <c r="D99" s="28">
        <v>2017</v>
      </c>
      <c r="E99" s="111" t="s">
        <v>79</v>
      </c>
      <c r="F99" s="112">
        <v>7.1</v>
      </c>
      <c r="G99" s="113">
        <v>58.19</v>
      </c>
      <c r="H99" s="113">
        <v>3.95</v>
      </c>
      <c r="I99" s="132">
        <v>69.246</v>
      </c>
      <c r="J99" s="27">
        <v>21</v>
      </c>
      <c r="K99" s="28">
        <v>30</v>
      </c>
      <c r="L99" s="61">
        <f>IFERROR(J99/K99,"")</f>
        <v>0.7</v>
      </c>
      <c r="M99" s="27">
        <v>42</v>
      </c>
      <c r="N99" s="59">
        <v>59</v>
      </c>
      <c r="O99" s="61">
        <f>IFERROR(M99/N99,"")</f>
        <v>0.711864406779661</v>
      </c>
      <c r="P99" s="135"/>
    </row>
    <row r="100" customHeight="1" spans="1:16">
      <c r="A100" s="105">
        <v>96</v>
      </c>
      <c r="B100" s="106">
        <v>2017014147</v>
      </c>
      <c r="C100" s="28" t="s">
        <v>119</v>
      </c>
      <c r="D100" s="28">
        <v>2017</v>
      </c>
      <c r="E100" s="111" t="s">
        <v>79</v>
      </c>
      <c r="F100" s="112">
        <v>7.5</v>
      </c>
      <c r="G100" s="113">
        <v>49.27</v>
      </c>
      <c r="H100" s="113">
        <v>3.177</v>
      </c>
      <c r="I100" s="132">
        <v>59.95</v>
      </c>
      <c r="J100" s="27">
        <v>30</v>
      </c>
      <c r="K100" s="28">
        <v>30</v>
      </c>
      <c r="L100" s="61">
        <f>IFERROR(J100/K100,"")</f>
        <v>1</v>
      </c>
      <c r="M100" s="27">
        <v>55</v>
      </c>
      <c r="N100" s="59">
        <v>59</v>
      </c>
      <c r="O100" s="61">
        <f>IFERROR(M100/N100,"")</f>
        <v>0.932203389830508</v>
      </c>
      <c r="P100" s="135"/>
    </row>
    <row r="101" customHeight="1" spans="1:16">
      <c r="A101" s="105">
        <v>97</v>
      </c>
      <c r="B101" s="106">
        <v>2017014148</v>
      </c>
      <c r="C101" s="28" t="s">
        <v>120</v>
      </c>
      <c r="D101" s="28">
        <v>2017</v>
      </c>
      <c r="E101" s="111" t="s">
        <v>79</v>
      </c>
      <c r="F101" s="112">
        <v>8.5</v>
      </c>
      <c r="G101" s="113">
        <v>68</v>
      </c>
      <c r="H101" s="113">
        <v>5.363</v>
      </c>
      <c r="I101" s="132">
        <v>81.963</v>
      </c>
      <c r="J101" s="27">
        <v>5</v>
      </c>
      <c r="K101" s="28">
        <v>30</v>
      </c>
      <c r="L101" s="61">
        <f>IFERROR(J101/K101,"")</f>
        <v>0.166666666666667</v>
      </c>
      <c r="M101" s="27">
        <v>13</v>
      </c>
      <c r="N101" s="59">
        <v>59</v>
      </c>
      <c r="O101" s="61">
        <f>IFERROR(M101/N101,"")</f>
        <v>0.220338983050847</v>
      </c>
      <c r="P101" s="135"/>
    </row>
    <row r="102" customHeight="1" spans="1:16">
      <c r="A102" s="105">
        <v>98</v>
      </c>
      <c r="B102" s="106">
        <v>2017014149</v>
      </c>
      <c r="C102" s="28" t="s">
        <v>121</v>
      </c>
      <c r="D102" s="28">
        <v>2017</v>
      </c>
      <c r="E102" s="111" t="s">
        <v>79</v>
      </c>
      <c r="F102" s="112">
        <v>8.1</v>
      </c>
      <c r="G102" s="113">
        <v>55.64</v>
      </c>
      <c r="H102" s="113">
        <v>4.25</v>
      </c>
      <c r="I102" s="132">
        <v>67.99</v>
      </c>
      <c r="J102" s="27">
        <v>22</v>
      </c>
      <c r="K102" s="28">
        <v>30</v>
      </c>
      <c r="L102" s="61">
        <f>IFERROR(J102/K102,"")</f>
        <v>0.733333333333333</v>
      </c>
      <c r="M102" s="27">
        <v>43</v>
      </c>
      <c r="N102" s="59">
        <v>59</v>
      </c>
      <c r="O102" s="61">
        <f>IFERROR(M102/N102,"")</f>
        <v>0.728813559322034</v>
      </c>
      <c r="P102" s="135"/>
    </row>
    <row r="103" customHeight="1" spans="1:16">
      <c r="A103" s="105">
        <v>99</v>
      </c>
      <c r="B103" s="106">
        <v>2017014150</v>
      </c>
      <c r="C103" s="28" t="s">
        <v>122</v>
      </c>
      <c r="D103" s="28">
        <v>2017</v>
      </c>
      <c r="E103" s="111" t="s">
        <v>79</v>
      </c>
      <c r="F103" s="112">
        <v>7.5</v>
      </c>
      <c r="G103" s="113">
        <v>54.9</v>
      </c>
      <c r="H103" s="113">
        <v>3.86</v>
      </c>
      <c r="I103" s="132">
        <v>66.26</v>
      </c>
      <c r="J103" s="27">
        <v>25</v>
      </c>
      <c r="K103" s="28">
        <v>30</v>
      </c>
      <c r="L103" s="61">
        <f>IFERROR(J103/K103,"")</f>
        <v>0.833333333333333</v>
      </c>
      <c r="M103" s="27">
        <v>47</v>
      </c>
      <c r="N103" s="59">
        <v>59</v>
      </c>
      <c r="O103" s="61">
        <f>IFERROR(M103/N103,"")</f>
        <v>0.796610169491525</v>
      </c>
      <c r="P103" s="135"/>
    </row>
    <row r="104" customHeight="1" spans="1:16">
      <c r="A104" s="105">
        <v>100</v>
      </c>
      <c r="B104" s="106">
        <v>2017014151</v>
      </c>
      <c r="C104" s="28" t="s">
        <v>123</v>
      </c>
      <c r="D104" s="28">
        <v>2017</v>
      </c>
      <c r="E104" s="111" t="s">
        <v>79</v>
      </c>
      <c r="F104" s="112">
        <v>8.8</v>
      </c>
      <c r="G104" s="113">
        <v>65.62</v>
      </c>
      <c r="H104" s="113">
        <v>5.422</v>
      </c>
      <c r="I104" s="132">
        <v>79.842</v>
      </c>
      <c r="J104" s="27">
        <v>6</v>
      </c>
      <c r="K104" s="28">
        <v>30</v>
      </c>
      <c r="L104" s="61">
        <f>IFERROR(J104/K104,"")</f>
        <v>0.2</v>
      </c>
      <c r="M104" s="27">
        <v>15</v>
      </c>
      <c r="N104" s="59">
        <v>59</v>
      </c>
      <c r="O104" s="61">
        <f>IFERROR(M104/N104,"")</f>
        <v>0.254237288135593</v>
      </c>
      <c r="P104" s="135"/>
    </row>
    <row r="105" customHeight="1" spans="1:16">
      <c r="A105" s="105">
        <v>101</v>
      </c>
      <c r="B105" s="106">
        <v>2017014152</v>
      </c>
      <c r="C105" s="28" t="s">
        <v>124</v>
      </c>
      <c r="D105" s="28">
        <v>2017</v>
      </c>
      <c r="E105" s="111" t="s">
        <v>79</v>
      </c>
      <c r="F105" s="112">
        <v>7.2</v>
      </c>
      <c r="G105" s="113">
        <v>63.84</v>
      </c>
      <c r="H105" s="113">
        <v>3.94</v>
      </c>
      <c r="I105" s="132">
        <v>74.98</v>
      </c>
      <c r="J105" s="27">
        <v>12</v>
      </c>
      <c r="K105" s="28">
        <v>30</v>
      </c>
      <c r="L105" s="61">
        <f>IFERROR(J105/K105,"")</f>
        <v>0.4</v>
      </c>
      <c r="M105" s="27">
        <v>27</v>
      </c>
      <c r="N105" s="59">
        <v>59</v>
      </c>
      <c r="O105" s="61">
        <f>IFERROR(M105/N105,"")</f>
        <v>0.457627118644068</v>
      </c>
      <c r="P105" s="135"/>
    </row>
    <row r="106" customHeight="1" spans="1:16">
      <c r="A106" s="105">
        <v>102</v>
      </c>
      <c r="B106" s="106">
        <v>2017014153</v>
      </c>
      <c r="C106" s="28" t="s">
        <v>125</v>
      </c>
      <c r="D106" s="28">
        <v>2017</v>
      </c>
      <c r="E106" s="111" t="s">
        <v>79</v>
      </c>
      <c r="F106" s="112">
        <v>8.7</v>
      </c>
      <c r="G106" s="113">
        <v>74.45</v>
      </c>
      <c r="H106" s="113">
        <v>5.98</v>
      </c>
      <c r="I106" s="132">
        <v>89.53</v>
      </c>
      <c r="J106" s="27">
        <v>1</v>
      </c>
      <c r="K106" s="28">
        <v>30</v>
      </c>
      <c r="L106" s="61">
        <f>IFERROR(J106/K106,"")</f>
        <v>0.0333333333333333</v>
      </c>
      <c r="M106" s="27">
        <v>1</v>
      </c>
      <c r="N106" s="59">
        <v>59</v>
      </c>
      <c r="O106" s="61">
        <f>IFERROR(M106/N106,"")</f>
        <v>0.0169491525423729</v>
      </c>
      <c r="P106" s="135"/>
    </row>
    <row r="107" customHeight="1" spans="1:16">
      <c r="A107" s="105">
        <v>103</v>
      </c>
      <c r="B107" s="106">
        <v>2017014154</v>
      </c>
      <c r="C107" s="28" t="s">
        <v>126</v>
      </c>
      <c r="D107" s="28">
        <v>2017</v>
      </c>
      <c r="E107" s="111" t="s">
        <v>79</v>
      </c>
      <c r="F107" s="112">
        <v>8.2</v>
      </c>
      <c r="G107" s="113">
        <v>54.43</v>
      </c>
      <c r="H107" s="113">
        <v>4.505</v>
      </c>
      <c r="I107" s="132">
        <v>67.39</v>
      </c>
      <c r="J107" s="27">
        <v>23</v>
      </c>
      <c r="K107" s="28">
        <v>30</v>
      </c>
      <c r="L107" s="61">
        <f>IFERROR(J107/K107,"")</f>
        <v>0.766666666666667</v>
      </c>
      <c r="M107" s="27">
        <v>45</v>
      </c>
      <c r="N107" s="59">
        <v>59</v>
      </c>
      <c r="O107" s="61">
        <f>IFERROR(M107/N107,"")</f>
        <v>0.76271186440678</v>
      </c>
      <c r="P107" s="135"/>
    </row>
    <row r="108" customHeight="1" spans="1:16">
      <c r="A108" s="105">
        <v>104</v>
      </c>
      <c r="B108" s="106">
        <v>2017014155</v>
      </c>
      <c r="C108" s="28" t="s">
        <v>127</v>
      </c>
      <c r="D108" s="28">
        <v>2017</v>
      </c>
      <c r="E108" s="111" t="s">
        <v>79</v>
      </c>
      <c r="F108" s="112">
        <v>8.3</v>
      </c>
      <c r="G108" s="113">
        <v>56.24</v>
      </c>
      <c r="H108" s="113">
        <v>4.97</v>
      </c>
      <c r="I108" s="132">
        <v>70.51</v>
      </c>
      <c r="J108" s="27">
        <v>19</v>
      </c>
      <c r="K108" s="28">
        <v>30</v>
      </c>
      <c r="L108" s="61">
        <f>IFERROR(J108/K108,"")</f>
        <v>0.633333333333333</v>
      </c>
      <c r="M108" s="27">
        <v>39</v>
      </c>
      <c r="N108" s="59">
        <v>59</v>
      </c>
      <c r="O108" s="61">
        <f>IFERROR(M108/N108,"")</f>
        <v>0.661016949152542</v>
      </c>
      <c r="P108" s="135"/>
    </row>
    <row r="109" customHeight="1" spans="1:16">
      <c r="A109" s="105">
        <v>105</v>
      </c>
      <c r="B109" s="106">
        <v>2017014156</v>
      </c>
      <c r="C109" s="28" t="s">
        <v>128</v>
      </c>
      <c r="D109" s="28">
        <v>2017</v>
      </c>
      <c r="E109" s="111" t="s">
        <v>79</v>
      </c>
      <c r="F109" s="112">
        <v>8.4</v>
      </c>
      <c r="G109" s="113">
        <v>60.62</v>
      </c>
      <c r="H109" s="113">
        <v>4.288</v>
      </c>
      <c r="I109" s="132">
        <v>73.31</v>
      </c>
      <c r="J109" s="27">
        <v>15</v>
      </c>
      <c r="K109" s="28">
        <v>30</v>
      </c>
      <c r="L109" s="61">
        <f>IFERROR(J109/K109,"")</f>
        <v>0.5</v>
      </c>
      <c r="M109" s="27">
        <v>30</v>
      </c>
      <c r="N109" s="59">
        <v>59</v>
      </c>
      <c r="O109" s="61">
        <f>IFERROR(M109/N109,"")</f>
        <v>0.508474576271186</v>
      </c>
      <c r="P109" s="135"/>
    </row>
    <row r="110" customHeight="1" spans="1:16">
      <c r="A110" s="105">
        <v>106</v>
      </c>
      <c r="B110" s="106">
        <v>2017014157</v>
      </c>
      <c r="C110" s="28" t="s">
        <v>129</v>
      </c>
      <c r="D110" s="28">
        <v>2017</v>
      </c>
      <c r="E110" s="111" t="s">
        <v>79</v>
      </c>
      <c r="F110" s="112">
        <v>7.1</v>
      </c>
      <c r="G110" s="113">
        <v>61.87</v>
      </c>
      <c r="H110" s="113">
        <v>2.737</v>
      </c>
      <c r="I110" s="132">
        <v>71.71</v>
      </c>
      <c r="J110" s="27">
        <v>17</v>
      </c>
      <c r="K110" s="28">
        <v>30</v>
      </c>
      <c r="L110" s="61">
        <f>IFERROR(J110/K110,"")</f>
        <v>0.566666666666667</v>
      </c>
      <c r="M110" s="27">
        <v>35</v>
      </c>
      <c r="N110" s="59">
        <v>59</v>
      </c>
      <c r="O110" s="61">
        <f>IFERROR(M110/N110,"")</f>
        <v>0.593220338983051</v>
      </c>
      <c r="P110" s="135"/>
    </row>
    <row r="111" customHeight="1" spans="1:16">
      <c r="A111" s="105">
        <v>107</v>
      </c>
      <c r="B111" s="106">
        <v>2017014158</v>
      </c>
      <c r="C111" s="28" t="s">
        <v>130</v>
      </c>
      <c r="D111" s="28">
        <v>2017</v>
      </c>
      <c r="E111" s="111" t="s">
        <v>79</v>
      </c>
      <c r="F111" s="112">
        <v>8.6</v>
      </c>
      <c r="G111" s="113">
        <v>56.25</v>
      </c>
      <c r="H111" s="113">
        <v>3.9</v>
      </c>
      <c r="I111" s="132">
        <v>70.75</v>
      </c>
      <c r="J111" s="27">
        <v>18</v>
      </c>
      <c r="K111" s="28">
        <v>30</v>
      </c>
      <c r="L111" s="61">
        <f>IFERROR(J111/K111,"")</f>
        <v>0.6</v>
      </c>
      <c r="M111" s="27">
        <v>38</v>
      </c>
      <c r="N111" s="59">
        <v>59</v>
      </c>
      <c r="O111" s="61">
        <f>IFERROR(M111/N111,"")</f>
        <v>0.644067796610169</v>
      </c>
      <c r="P111" s="135"/>
    </row>
    <row r="112" customHeight="1" spans="1:16">
      <c r="A112" s="105">
        <v>108</v>
      </c>
      <c r="B112" s="106">
        <v>2017014159</v>
      </c>
      <c r="C112" s="28" t="s">
        <v>131</v>
      </c>
      <c r="D112" s="28">
        <v>2017</v>
      </c>
      <c r="E112" s="111" t="s">
        <v>79</v>
      </c>
      <c r="F112" s="112">
        <v>8.1</v>
      </c>
      <c r="G112" s="113">
        <v>64.72</v>
      </c>
      <c r="H112" s="113">
        <v>4.92</v>
      </c>
      <c r="I112" s="132">
        <v>77.84</v>
      </c>
      <c r="J112" s="27">
        <v>8</v>
      </c>
      <c r="K112" s="28">
        <v>30</v>
      </c>
      <c r="L112" s="61">
        <f>IFERROR(J112/K112,"")</f>
        <v>0.266666666666667</v>
      </c>
      <c r="M112" s="27">
        <v>19</v>
      </c>
      <c r="N112" s="59">
        <v>59</v>
      </c>
      <c r="O112" s="61">
        <f>IFERROR(M112/N112,"")</f>
        <v>0.322033898305085</v>
      </c>
      <c r="P112" s="135"/>
    </row>
    <row r="113" customHeight="1" spans="1:16">
      <c r="A113" s="105">
        <v>109</v>
      </c>
      <c r="B113" s="106">
        <v>2017014160</v>
      </c>
      <c r="C113" s="28" t="s">
        <v>132</v>
      </c>
      <c r="D113" s="28">
        <v>2017</v>
      </c>
      <c r="E113" s="111" t="s">
        <v>79</v>
      </c>
      <c r="F113" s="112">
        <v>8.1</v>
      </c>
      <c r="G113" s="113">
        <v>63.3</v>
      </c>
      <c r="H113" s="113">
        <v>4.28</v>
      </c>
      <c r="I113" s="132">
        <v>75.68</v>
      </c>
      <c r="J113" s="27">
        <v>11</v>
      </c>
      <c r="K113" s="28">
        <v>30</v>
      </c>
      <c r="L113" s="61">
        <f>IFERROR(J113/K113,"")</f>
        <v>0.366666666666667</v>
      </c>
      <c r="M113" s="27">
        <v>24</v>
      </c>
      <c r="N113" s="59">
        <v>59</v>
      </c>
      <c r="O113" s="61">
        <f>IFERROR(M113/N113,"")</f>
        <v>0.406779661016949</v>
      </c>
      <c r="P113" s="135"/>
    </row>
    <row r="114" customHeight="1" spans="1:16">
      <c r="A114" s="105">
        <v>110</v>
      </c>
      <c r="B114" s="106">
        <v>2017014161</v>
      </c>
      <c r="C114" s="28" t="s">
        <v>133</v>
      </c>
      <c r="D114" s="28">
        <v>2017</v>
      </c>
      <c r="E114" s="111" t="s">
        <v>79</v>
      </c>
      <c r="F114" s="112">
        <v>7.3</v>
      </c>
      <c r="G114" s="113">
        <v>55.192</v>
      </c>
      <c r="H114" s="113">
        <v>4.79</v>
      </c>
      <c r="I114" s="132">
        <v>66.982</v>
      </c>
      <c r="J114" s="27">
        <v>24</v>
      </c>
      <c r="K114" s="28">
        <v>30</v>
      </c>
      <c r="L114" s="61">
        <f>IFERROR(J114/K114,"")</f>
        <v>0.8</v>
      </c>
      <c r="M114" s="27">
        <v>46</v>
      </c>
      <c r="N114" s="59">
        <v>59</v>
      </c>
      <c r="O114" s="61">
        <f>IFERROR(M114/N114,"")</f>
        <v>0.779661016949153</v>
      </c>
      <c r="P114" s="135"/>
    </row>
    <row r="115" customHeight="1" spans="1:16">
      <c r="A115" s="105">
        <v>111</v>
      </c>
      <c r="B115" s="106">
        <v>2017014162</v>
      </c>
      <c r="C115" s="28" t="s">
        <v>134</v>
      </c>
      <c r="D115" s="28">
        <v>2017</v>
      </c>
      <c r="E115" s="111" t="s">
        <v>79</v>
      </c>
      <c r="F115" s="112">
        <v>7.9</v>
      </c>
      <c r="G115" s="113">
        <v>61.8</v>
      </c>
      <c r="H115" s="113">
        <v>6.4</v>
      </c>
      <c r="I115" s="132">
        <v>76.1</v>
      </c>
      <c r="J115" s="27">
        <v>10</v>
      </c>
      <c r="K115" s="28">
        <v>30</v>
      </c>
      <c r="L115" s="61">
        <f>IFERROR(J115/K115,"")</f>
        <v>0.333333333333333</v>
      </c>
      <c r="M115" s="27">
        <v>23</v>
      </c>
      <c r="N115" s="59">
        <v>59</v>
      </c>
      <c r="O115" s="61">
        <f>IFERROR(M115/N115,"")</f>
        <v>0.389830508474576</v>
      </c>
      <c r="P115" s="135"/>
    </row>
    <row r="116" customHeight="1" spans="1:16">
      <c r="A116" s="105">
        <v>112</v>
      </c>
      <c r="B116" s="106">
        <v>2017014163</v>
      </c>
      <c r="C116" s="28" t="s">
        <v>135</v>
      </c>
      <c r="D116" s="28">
        <v>2017</v>
      </c>
      <c r="E116" s="111" t="s">
        <v>79</v>
      </c>
      <c r="F116" s="112">
        <v>7.8</v>
      </c>
      <c r="G116" s="113">
        <v>71.02</v>
      </c>
      <c r="H116" s="113">
        <v>4.77</v>
      </c>
      <c r="I116" s="132">
        <v>83.59</v>
      </c>
      <c r="J116" s="27">
        <v>2</v>
      </c>
      <c r="K116" s="28">
        <v>30</v>
      </c>
      <c r="L116" s="61">
        <f>IFERROR(J116/K116,"")</f>
        <v>0.0666666666666667</v>
      </c>
      <c r="M116" s="27">
        <v>9</v>
      </c>
      <c r="N116" s="59">
        <v>59</v>
      </c>
      <c r="O116" s="61">
        <f>IFERROR(M116/N116,"")</f>
        <v>0.152542372881356</v>
      </c>
      <c r="P116" s="135"/>
    </row>
    <row r="117" customHeight="1" spans="1:16">
      <c r="A117" s="105">
        <v>113</v>
      </c>
      <c r="B117" s="106">
        <v>2017014164</v>
      </c>
      <c r="C117" s="28" t="s">
        <v>136</v>
      </c>
      <c r="D117" s="28">
        <v>2017</v>
      </c>
      <c r="E117" s="111" t="s">
        <v>79</v>
      </c>
      <c r="F117" s="112">
        <v>8.3</v>
      </c>
      <c r="G117" s="113">
        <v>59.78</v>
      </c>
      <c r="H117" s="113">
        <v>5.98</v>
      </c>
      <c r="I117" s="132">
        <v>74.76</v>
      </c>
      <c r="J117" s="27">
        <v>13</v>
      </c>
      <c r="K117" s="28">
        <v>30</v>
      </c>
      <c r="L117" s="61">
        <f>IFERROR(J117/K117,"")</f>
        <v>0.433333333333333</v>
      </c>
      <c r="M117" s="27">
        <v>28</v>
      </c>
      <c r="N117" s="59">
        <v>59</v>
      </c>
      <c r="O117" s="61">
        <f>IFERROR(M117/N117,"")</f>
        <v>0.474576271186441</v>
      </c>
      <c r="P117" s="135"/>
    </row>
    <row r="118" customHeight="1" spans="1:16">
      <c r="A118" s="105">
        <v>114</v>
      </c>
      <c r="B118" s="106">
        <v>2017014165</v>
      </c>
      <c r="C118" s="28" t="s">
        <v>137</v>
      </c>
      <c r="D118" s="28">
        <v>2017</v>
      </c>
      <c r="E118" s="111" t="s">
        <v>79</v>
      </c>
      <c r="F118" s="112">
        <v>7.4</v>
      </c>
      <c r="G118" s="113">
        <v>56.7</v>
      </c>
      <c r="H118" s="113">
        <v>5.189</v>
      </c>
      <c r="I118" s="132">
        <v>69.289</v>
      </c>
      <c r="J118" s="27">
        <v>20</v>
      </c>
      <c r="K118" s="28">
        <v>30</v>
      </c>
      <c r="L118" s="61">
        <f>IFERROR(J118/K118,"")</f>
        <v>0.666666666666667</v>
      </c>
      <c r="M118" s="27">
        <v>41</v>
      </c>
      <c r="N118" s="59">
        <v>59</v>
      </c>
      <c r="O118" s="61">
        <f>IFERROR(M118/N118,"")</f>
        <v>0.694915254237288</v>
      </c>
      <c r="P118" s="135"/>
    </row>
    <row r="119" customHeight="1" spans="1:16">
      <c r="A119" s="105">
        <v>115</v>
      </c>
      <c r="B119" s="106">
        <v>2017014166</v>
      </c>
      <c r="C119" s="28" t="s">
        <v>138</v>
      </c>
      <c r="D119" s="28">
        <v>2017</v>
      </c>
      <c r="E119" s="111" t="s">
        <v>79</v>
      </c>
      <c r="F119" s="112">
        <v>7</v>
      </c>
      <c r="G119" s="113">
        <v>62.2</v>
      </c>
      <c r="H119" s="113">
        <v>2.522</v>
      </c>
      <c r="I119" s="132">
        <v>71.724</v>
      </c>
      <c r="J119" s="27">
        <v>16</v>
      </c>
      <c r="K119" s="28">
        <v>30</v>
      </c>
      <c r="L119" s="61">
        <f>IFERROR(J119/K119,"")</f>
        <v>0.533333333333333</v>
      </c>
      <c r="M119" s="27">
        <v>34</v>
      </c>
      <c r="N119" s="59">
        <v>59</v>
      </c>
      <c r="O119" s="61">
        <f>IFERROR(M119/N119,"")</f>
        <v>0.576271186440678</v>
      </c>
      <c r="P119" s="135"/>
    </row>
    <row r="120" customHeight="1" spans="1:16">
      <c r="A120" s="105">
        <v>116</v>
      </c>
      <c r="B120" s="106">
        <v>2017014167</v>
      </c>
      <c r="C120" s="28" t="s">
        <v>139</v>
      </c>
      <c r="D120" s="28">
        <v>2017</v>
      </c>
      <c r="E120" s="111" t="s">
        <v>79</v>
      </c>
      <c r="F120" s="112">
        <v>8.34</v>
      </c>
      <c r="G120" s="113">
        <v>59.12</v>
      </c>
      <c r="H120" s="113">
        <v>5.9</v>
      </c>
      <c r="I120" s="132">
        <v>73.32</v>
      </c>
      <c r="J120" s="27">
        <v>14</v>
      </c>
      <c r="K120" s="28">
        <v>30</v>
      </c>
      <c r="L120" s="61">
        <f>IFERROR(J120/K120,"")</f>
        <v>0.466666666666667</v>
      </c>
      <c r="M120" s="27">
        <v>29</v>
      </c>
      <c r="N120" s="59">
        <v>59</v>
      </c>
      <c r="O120" s="61">
        <f>IFERROR(M120/N120,"")</f>
        <v>0.491525423728814</v>
      </c>
      <c r="P120" s="135"/>
    </row>
    <row r="121" customHeight="1" spans="1:16">
      <c r="A121" s="105">
        <v>117</v>
      </c>
      <c r="B121" s="106">
        <v>2017014168</v>
      </c>
      <c r="C121" s="28" t="s">
        <v>140</v>
      </c>
      <c r="D121" s="28">
        <v>2017</v>
      </c>
      <c r="E121" s="111" t="s">
        <v>79</v>
      </c>
      <c r="F121" s="112">
        <v>8.35</v>
      </c>
      <c r="G121" s="113">
        <v>62.95</v>
      </c>
      <c r="H121" s="113">
        <v>4.919</v>
      </c>
      <c r="I121" s="132">
        <v>76.22</v>
      </c>
      <c r="J121" s="27">
        <v>9</v>
      </c>
      <c r="K121" s="28">
        <v>30</v>
      </c>
      <c r="L121" s="61">
        <f>IFERROR(J121/K121,"")</f>
        <v>0.3</v>
      </c>
      <c r="M121" s="27">
        <v>22</v>
      </c>
      <c r="N121" s="59">
        <v>59</v>
      </c>
      <c r="O121" s="61">
        <f>IFERROR(M121/N121,"")</f>
        <v>0.372881355932203</v>
      </c>
      <c r="P121" s="135"/>
    </row>
    <row r="122" customHeight="1" spans="1:16">
      <c r="A122" s="105">
        <v>118</v>
      </c>
      <c r="B122" s="106">
        <v>2017014169</v>
      </c>
      <c r="C122" s="28" t="s">
        <v>141</v>
      </c>
      <c r="D122" s="28">
        <v>2017</v>
      </c>
      <c r="E122" s="111" t="s">
        <v>79</v>
      </c>
      <c r="F122" s="112">
        <v>8.4</v>
      </c>
      <c r="G122" s="113">
        <v>66.54</v>
      </c>
      <c r="H122" s="113">
        <v>4.825</v>
      </c>
      <c r="I122" s="132">
        <v>79.765</v>
      </c>
      <c r="J122" s="27">
        <v>7</v>
      </c>
      <c r="K122" s="28">
        <v>30</v>
      </c>
      <c r="L122" s="61">
        <f>IFERROR(J122/K122,"")</f>
        <v>0.233333333333333</v>
      </c>
      <c r="M122" s="27">
        <v>16</v>
      </c>
      <c r="N122" s="59">
        <v>59</v>
      </c>
      <c r="O122" s="61">
        <f>IFERROR(M122/N122,"")</f>
        <v>0.271186440677966</v>
      </c>
      <c r="P122" s="135"/>
    </row>
    <row r="123" customHeight="1" spans="1:16">
      <c r="A123" s="105">
        <v>119</v>
      </c>
      <c r="B123" s="136">
        <v>2018014129</v>
      </c>
      <c r="C123" s="137" t="s">
        <v>142</v>
      </c>
      <c r="D123" s="138">
        <v>2018</v>
      </c>
      <c r="E123" s="139" t="s">
        <v>85</v>
      </c>
      <c r="F123" s="140">
        <v>7.8</v>
      </c>
      <c r="G123" s="141">
        <v>62.575</v>
      </c>
      <c r="H123" s="141">
        <v>4.767</v>
      </c>
      <c r="I123" s="142">
        <v>75.142</v>
      </c>
      <c r="J123" s="43">
        <v>15</v>
      </c>
      <c r="K123" s="44">
        <v>34</v>
      </c>
      <c r="L123" s="61">
        <f>IFERROR(J123/K123,"")</f>
        <v>0.441176470588235</v>
      </c>
      <c r="M123" s="43">
        <v>28</v>
      </c>
      <c r="N123" s="44">
        <v>64</v>
      </c>
      <c r="O123" s="61">
        <f>IFERROR(M123/N123,"")</f>
        <v>0.4375</v>
      </c>
      <c r="P123" s="143"/>
    </row>
    <row r="124" customHeight="1" spans="1:16">
      <c r="A124" s="105">
        <v>120</v>
      </c>
      <c r="B124" s="136">
        <v>2018014130</v>
      </c>
      <c r="C124" s="137" t="s">
        <v>143</v>
      </c>
      <c r="D124" s="138">
        <v>2018</v>
      </c>
      <c r="E124" s="139" t="s">
        <v>85</v>
      </c>
      <c r="F124" s="140">
        <v>8</v>
      </c>
      <c r="G124" s="141">
        <v>58.78</v>
      </c>
      <c r="H124" s="141">
        <v>4.07</v>
      </c>
      <c r="I124" s="142">
        <v>70.85</v>
      </c>
      <c r="J124" s="43">
        <v>27</v>
      </c>
      <c r="K124" s="44">
        <v>34</v>
      </c>
      <c r="L124" s="61">
        <f>IFERROR(J124/K124,"")</f>
        <v>0.794117647058823</v>
      </c>
      <c r="M124" s="43">
        <v>47</v>
      </c>
      <c r="N124" s="44">
        <v>64</v>
      </c>
      <c r="O124" s="61">
        <f>IFERROR(M124/N124,"")</f>
        <v>0.734375</v>
      </c>
      <c r="P124" s="143"/>
    </row>
    <row r="125" customHeight="1" spans="1:16">
      <c r="A125" s="105">
        <v>121</v>
      </c>
      <c r="B125" s="136">
        <v>2018014131</v>
      </c>
      <c r="C125" s="137" t="s">
        <v>144</v>
      </c>
      <c r="D125" s="138">
        <v>2018</v>
      </c>
      <c r="E125" s="139" t="s">
        <v>85</v>
      </c>
      <c r="F125" s="140">
        <v>7.9</v>
      </c>
      <c r="G125" s="141">
        <v>56.56</v>
      </c>
      <c r="H125" s="141">
        <v>5.029</v>
      </c>
      <c r="I125" s="142">
        <v>69.489</v>
      </c>
      <c r="J125" s="43">
        <v>30</v>
      </c>
      <c r="K125" s="44">
        <v>34</v>
      </c>
      <c r="L125" s="61">
        <f>IFERROR(J125/K125,"")</f>
        <v>0.882352941176471</v>
      </c>
      <c r="M125" s="43">
        <v>51</v>
      </c>
      <c r="N125" s="44">
        <v>64</v>
      </c>
      <c r="O125" s="61">
        <f>IFERROR(M125/N125,"")</f>
        <v>0.796875</v>
      </c>
      <c r="P125" s="143"/>
    </row>
    <row r="126" customHeight="1" spans="1:16">
      <c r="A126" s="105">
        <v>122</v>
      </c>
      <c r="B126" s="136">
        <v>2018014132</v>
      </c>
      <c r="C126" s="137" t="s">
        <v>145</v>
      </c>
      <c r="D126" s="138">
        <v>2018</v>
      </c>
      <c r="E126" s="139" t="s">
        <v>85</v>
      </c>
      <c r="F126" s="140">
        <v>8.2</v>
      </c>
      <c r="G126" s="141">
        <v>62.28</v>
      </c>
      <c r="H126" s="141">
        <v>4.95</v>
      </c>
      <c r="I126" s="142">
        <v>75.43</v>
      </c>
      <c r="J126" s="43">
        <v>14</v>
      </c>
      <c r="K126" s="44">
        <v>34</v>
      </c>
      <c r="L126" s="61">
        <f>IFERROR(J126/K126,"")</f>
        <v>0.411764705882353</v>
      </c>
      <c r="M126" s="43">
        <v>27</v>
      </c>
      <c r="N126" s="44">
        <v>64</v>
      </c>
      <c r="O126" s="61">
        <f>IFERROR(M126/N126,"")</f>
        <v>0.421875</v>
      </c>
      <c r="P126" s="143"/>
    </row>
    <row r="127" customHeight="1" spans="1:16">
      <c r="A127" s="105">
        <v>123</v>
      </c>
      <c r="B127" s="136">
        <v>2018014133</v>
      </c>
      <c r="C127" s="137" t="s">
        <v>146</v>
      </c>
      <c r="D127" s="138">
        <v>2018</v>
      </c>
      <c r="E127" s="139" t="s">
        <v>85</v>
      </c>
      <c r="F127" s="140">
        <v>8.1</v>
      </c>
      <c r="G127" s="141">
        <v>63.88</v>
      </c>
      <c r="H127" s="141">
        <v>4.23</v>
      </c>
      <c r="I127" s="142">
        <v>76.21</v>
      </c>
      <c r="J127" s="43">
        <v>10</v>
      </c>
      <c r="K127" s="44">
        <v>34</v>
      </c>
      <c r="L127" s="61">
        <f>IFERROR(J127/K127,"")</f>
        <v>0.294117647058824</v>
      </c>
      <c r="M127" s="43">
        <v>22</v>
      </c>
      <c r="N127" s="44">
        <v>64</v>
      </c>
      <c r="O127" s="61">
        <f>IFERROR(M127/N127,"")</f>
        <v>0.34375</v>
      </c>
      <c r="P127" s="143"/>
    </row>
    <row r="128" customHeight="1" spans="1:16">
      <c r="A128" s="105">
        <v>124</v>
      </c>
      <c r="B128" s="136">
        <v>2018014134</v>
      </c>
      <c r="C128" s="137" t="s">
        <v>147</v>
      </c>
      <c r="D128" s="138">
        <v>2018</v>
      </c>
      <c r="E128" s="139" t="s">
        <v>85</v>
      </c>
      <c r="F128" s="140">
        <v>8.1</v>
      </c>
      <c r="G128" s="141">
        <v>62.79</v>
      </c>
      <c r="H128" s="141">
        <v>4.01</v>
      </c>
      <c r="I128" s="142">
        <v>74.9</v>
      </c>
      <c r="J128" s="43">
        <v>16</v>
      </c>
      <c r="K128" s="44">
        <v>34</v>
      </c>
      <c r="L128" s="61">
        <f>IFERROR(J128/K128,"")</f>
        <v>0.470588235294118</v>
      </c>
      <c r="M128" s="43">
        <v>30</v>
      </c>
      <c r="N128" s="44">
        <v>64</v>
      </c>
      <c r="O128" s="61">
        <f>IFERROR(M128/N128,"")</f>
        <v>0.46875</v>
      </c>
      <c r="P128" s="143"/>
    </row>
    <row r="129" customHeight="1" spans="1:16">
      <c r="A129" s="105">
        <v>125</v>
      </c>
      <c r="B129" s="136">
        <v>2018014135</v>
      </c>
      <c r="C129" s="137" t="s">
        <v>148</v>
      </c>
      <c r="D129" s="138">
        <v>2018</v>
      </c>
      <c r="E129" s="139" t="s">
        <v>85</v>
      </c>
      <c r="F129" s="140">
        <v>8</v>
      </c>
      <c r="G129" s="141">
        <v>59.49</v>
      </c>
      <c r="H129" s="141">
        <v>4.32</v>
      </c>
      <c r="I129" s="142">
        <v>71.81</v>
      </c>
      <c r="J129" s="43">
        <v>23</v>
      </c>
      <c r="K129" s="44">
        <v>34</v>
      </c>
      <c r="L129" s="61">
        <f>IFERROR(J129/K129,"")</f>
        <v>0.676470588235294</v>
      </c>
      <c r="M129" s="43">
        <v>43</v>
      </c>
      <c r="N129" s="44">
        <v>64</v>
      </c>
      <c r="O129" s="61">
        <f>IFERROR(M129/N129,"")</f>
        <v>0.671875</v>
      </c>
      <c r="P129" s="143"/>
    </row>
    <row r="130" customHeight="1" spans="1:16">
      <c r="A130" s="105">
        <v>126</v>
      </c>
      <c r="B130" s="136">
        <v>2018014136</v>
      </c>
      <c r="C130" s="137" t="s">
        <v>149</v>
      </c>
      <c r="D130" s="138">
        <v>2018</v>
      </c>
      <c r="E130" s="139" t="s">
        <v>85</v>
      </c>
      <c r="F130" s="140">
        <v>7</v>
      </c>
      <c r="G130" s="141">
        <v>57.45</v>
      </c>
      <c r="H130" s="141">
        <v>3.95</v>
      </c>
      <c r="I130" s="142">
        <v>68.4</v>
      </c>
      <c r="J130" s="43">
        <v>32</v>
      </c>
      <c r="K130" s="44">
        <v>34</v>
      </c>
      <c r="L130" s="61">
        <f>IFERROR(J130/K130,"")</f>
        <v>0.941176470588235</v>
      </c>
      <c r="M130" s="43">
        <v>53</v>
      </c>
      <c r="N130" s="44">
        <v>64</v>
      </c>
      <c r="O130" s="61">
        <f>IFERROR(M130/N130,"")</f>
        <v>0.828125</v>
      </c>
      <c r="P130" s="143"/>
    </row>
    <row r="131" customHeight="1" spans="1:16">
      <c r="A131" s="105">
        <v>127</v>
      </c>
      <c r="B131" s="136">
        <v>2018014137</v>
      </c>
      <c r="C131" s="137" t="s">
        <v>150</v>
      </c>
      <c r="D131" s="138">
        <v>2018</v>
      </c>
      <c r="E131" s="139" t="s">
        <v>85</v>
      </c>
      <c r="F131" s="140">
        <v>9.7</v>
      </c>
      <c r="G131" s="141">
        <v>76.65</v>
      </c>
      <c r="H131" s="141">
        <v>7.64</v>
      </c>
      <c r="I131" s="142">
        <v>93.99</v>
      </c>
      <c r="J131" s="43">
        <v>1</v>
      </c>
      <c r="K131" s="44">
        <v>34</v>
      </c>
      <c r="L131" s="61">
        <f>IFERROR(J131/K131,"")</f>
        <v>0.0294117647058824</v>
      </c>
      <c r="M131" s="43">
        <v>1</v>
      </c>
      <c r="N131" s="44">
        <v>64</v>
      </c>
      <c r="O131" s="61">
        <f>IFERROR(M131/N131,"")</f>
        <v>0.015625</v>
      </c>
      <c r="P131" s="143"/>
    </row>
    <row r="132" customHeight="1" spans="1:16">
      <c r="A132" s="105">
        <v>128</v>
      </c>
      <c r="B132" s="136">
        <v>2018014138</v>
      </c>
      <c r="C132" s="137" t="s">
        <v>151</v>
      </c>
      <c r="D132" s="138">
        <v>2018</v>
      </c>
      <c r="E132" s="139" t="s">
        <v>85</v>
      </c>
      <c r="F132" s="140">
        <v>7.8</v>
      </c>
      <c r="G132" s="141">
        <v>55.64</v>
      </c>
      <c r="H132" s="141">
        <v>5.69</v>
      </c>
      <c r="I132" s="142">
        <v>69.13</v>
      </c>
      <c r="J132" s="43">
        <v>31</v>
      </c>
      <c r="K132" s="44">
        <v>34</v>
      </c>
      <c r="L132" s="61">
        <f>IFERROR(J132/K132,"")</f>
        <v>0.911764705882353</v>
      </c>
      <c r="M132" s="43">
        <v>52</v>
      </c>
      <c r="N132" s="44">
        <v>64</v>
      </c>
      <c r="O132" s="61">
        <f>IFERROR(M132/N132,"")</f>
        <v>0.8125</v>
      </c>
      <c r="P132" s="143"/>
    </row>
    <row r="133" customHeight="1" spans="1:16">
      <c r="A133" s="105">
        <v>129</v>
      </c>
      <c r="B133" s="136">
        <v>2018014139</v>
      </c>
      <c r="C133" s="137" t="s">
        <v>152</v>
      </c>
      <c r="D133" s="138">
        <v>2018</v>
      </c>
      <c r="E133" s="139" t="s">
        <v>85</v>
      </c>
      <c r="F133" s="140">
        <v>8.5</v>
      </c>
      <c r="G133" s="141">
        <v>61.65</v>
      </c>
      <c r="H133" s="141">
        <v>4.42</v>
      </c>
      <c r="I133" s="142">
        <v>74.57</v>
      </c>
      <c r="J133" s="43">
        <v>18</v>
      </c>
      <c r="K133" s="44">
        <v>34</v>
      </c>
      <c r="L133" s="61">
        <f>IFERROR(J133/K133,"")</f>
        <v>0.529411764705882</v>
      </c>
      <c r="M133" s="43">
        <v>33</v>
      </c>
      <c r="N133" s="44">
        <v>64</v>
      </c>
      <c r="O133" s="61">
        <f>IFERROR(M133/N133,"")</f>
        <v>0.515625</v>
      </c>
      <c r="P133" s="143"/>
    </row>
    <row r="134" customHeight="1" spans="1:16">
      <c r="A134" s="105">
        <v>130</v>
      </c>
      <c r="B134" s="136">
        <v>2018014140</v>
      </c>
      <c r="C134" s="137" t="s">
        <v>153</v>
      </c>
      <c r="D134" s="138">
        <v>2018</v>
      </c>
      <c r="E134" s="139" t="s">
        <v>85</v>
      </c>
      <c r="F134" s="140">
        <v>7.8</v>
      </c>
      <c r="G134" s="141">
        <v>70.59</v>
      </c>
      <c r="H134" s="141">
        <v>3.14</v>
      </c>
      <c r="I134" s="142">
        <v>81.53</v>
      </c>
      <c r="J134" s="43">
        <v>3</v>
      </c>
      <c r="K134" s="44">
        <v>34</v>
      </c>
      <c r="L134" s="61">
        <f>IFERROR(J134/K134,"")</f>
        <v>0.0882352941176471</v>
      </c>
      <c r="M134" s="43">
        <v>10</v>
      </c>
      <c r="N134" s="44">
        <v>64</v>
      </c>
      <c r="O134" s="61">
        <f>IFERROR(M134/N134,"")</f>
        <v>0.15625</v>
      </c>
      <c r="P134" s="143"/>
    </row>
    <row r="135" customHeight="1" spans="1:16">
      <c r="A135" s="105">
        <v>131</v>
      </c>
      <c r="B135" s="136">
        <v>2018014141</v>
      </c>
      <c r="C135" s="137" t="s">
        <v>154</v>
      </c>
      <c r="D135" s="138">
        <v>2018</v>
      </c>
      <c r="E135" s="139" t="s">
        <v>85</v>
      </c>
      <c r="F135" s="140">
        <v>8.2</v>
      </c>
      <c r="G135" s="141">
        <v>63.06</v>
      </c>
      <c r="H135" s="141">
        <v>4.56</v>
      </c>
      <c r="I135" s="142">
        <v>75.82</v>
      </c>
      <c r="J135" s="43">
        <v>12</v>
      </c>
      <c r="K135" s="44">
        <v>34</v>
      </c>
      <c r="L135" s="61">
        <f>IFERROR(J135/K135,"")</f>
        <v>0.352941176470588</v>
      </c>
      <c r="M135" s="43">
        <v>24</v>
      </c>
      <c r="N135" s="44">
        <v>64</v>
      </c>
      <c r="O135" s="61">
        <f>IFERROR(M135/N135,"")</f>
        <v>0.375</v>
      </c>
      <c r="P135" s="143"/>
    </row>
    <row r="136" customHeight="1" spans="1:16">
      <c r="A136" s="105">
        <v>132</v>
      </c>
      <c r="B136" s="136">
        <v>2018014142</v>
      </c>
      <c r="C136" s="137" t="s">
        <v>155</v>
      </c>
      <c r="D136" s="138">
        <v>2018</v>
      </c>
      <c r="E136" s="139" t="s">
        <v>85</v>
      </c>
      <c r="F136" s="140">
        <v>8.1</v>
      </c>
      <c r="G136" s="141">
        <v>64.94</v>
      </c>
      <c r="H136" s="141">
        <v>4.26</v>
      </c>
      <c r="I136" s="142">
        <v>77.3</v>
      </c>
      <c r="J136" s="43">
        <v>9</v>
      </c>
      <c r="K136" s="44">
        <v>34</v>
      </c>
      <c r="L136" s="61">
        <f>IFERROR(J136/K136,"")</f>
        <v>0.264705882352941</v>
      </c>
      <c r="M136" s="43">
        <v>19</v>
      </c>
      <c r="N136" s="44">
        <v>64</v>
      </c>
      <c r="O136" s="61">
        <f>IFERROR(M136/N136,"")</f>
        <v>0.296875</v>
      </c>
      <c r="P136" s="143"/>
    </row>
    <row r="137" customHeight="1" spans="1:16">
      <c r="A137" s="105">
        <v>133</v>
      </c>
      <c r="B137" s="136">
        <v>2018014143</v>
      </c>
      <c r="C137" s="137" t="s">
        <v>156</v>
      </c>
      <c r="D137" s="138">
        <v>2018</v>
      </c>
      <c r="E137" s="139" t="s">
        <v>85</v>
      </c>
      <c r="F137" s="140">
        <v>8.1</v>
      </c>
      <c r="G137" s="141">
        <v>58.41</v>
      </c>
      <c r="H137" s="141">
        <v>4.35</v>
      </c>
      <c r="I137" s="142">
        <v>70.86</v>
      </c>
      <c r="J137" s="43">
        <v>26</v>
      </c>
      <c r="K137" s="44">
        <v>34</v>
      </c>
      <c r="L137" s="61">
        <f>IFERROR(J137/K137,"")</f>
        <v>0.764705882352941</v>
      </c>
      <c r="M137" s="43">
        <v>46</v>
      </c>
      <c r="N137" s="44">
        <v>64</v>
      </c>
      <c r="O137" s="61">
        <f>IFERROR(M137/N137,"")</f>
        <v>0.71875</v>
      </c>
      <c r="P137" s="143"/>
    </row>
    <row r="138" customHeight="1" spans="1:16">
      <c r="A138" s="105">
        <v>134</v>
      </c>
      <c r="B138" s="136">
        <v>2018014144</v>
      </c>
      <c r="C138" s="137" t="s">
        <v>157</v>
      </c>
      <c r="D138" s="138">
        <v>2018</v>
      </c>
      <c r="E138" s="139" t="s">
        <v>85</v>
      </c>
      <c r="F138" s="140">
        <v>8.1</v>
      </c>
      <c r="G138" s="141">
        <v>63.41</v>
      </c>
      <c r="H138" s="141">
        <v>4.26</v>
      </c>
      <c r="I138" s="142">
        <v>75.77</v>
      </c>
      <c r="J138" s="43">
        <v>13</v>
      </c>
      <c r="K138" s="44">
        <v>34</v>
      </c>
      <c r="L138" s="61">
        <f>IFERROR(J138/K138,"")</f>
        <v>0.382352941176471</v>
      </c>
      <c r="M138" s="43">
        <v>25</v>
      </c>
      <c r="N138" s="44">
        <v>64</v>
      </c>
      <c r="O138" s="61">
        <f>IFERROR(M138/N138,"")</f>
        <v>0.390625</v>
      </c>
      <c r="P138" s="143"/>
    </row>
    <row r="139" customHeight="1" spans="1:16">
      <c r="A139" s="105">
        <v>135</v>
      </c>
      <c r="B139" s="136">
        <v>2018014145</v>
      </c>
      <c r="C139" s="137" t="s">
        <v>158</v>
      </c>
      <c r="D139" s="138">
        <v>2018</v>
      </c>
      <c r="E139" s="139" t="s">
        <v>85</v>
      </c>
      <c r="F139" s="140">
        <v>8.1</v>
      </c>
      <c r="G139" s="141">
        <v>58.32</v>
      </c>
      <c r="H139" s="141">
        <v>5.12</v>
      </c>
      <c r="I139" s="142">
        <v>71.54</v>
      </c>
      <c r="J139" s="43">
        <v>24</v>
      </c>
      <c r="K139" s="44">
        <v>34</v>
      </c>
      <c r="L139" s="61">
        <f>IFERROR(J139/K139,"")</f>
        <v>0.705882352941177</v>
      </c>
      <c r="M139" s="43">
        <v>44</v>
      </c>
      <c r="N139" s="44">
        <v>64</v>
      </c>
      <c r="O139" s="61">
        <f>IFERROR(M139/N139,"")</f>
        <v>0.6875</v>
      </c>
      <c r="P139" s="143"/>
    </row>
    <row r="140" customHeight="1" spans="1:16">
      <c r="A140" s="105">
        <v>136</v>
      </c>
      <c r="B140" s="136">
        <v>2018014146</v>
      </c>
      <c r="C140" s="137" t="s">
        <v>159</v>
      </c>
      <c r="D140" s="138">
        <v>2018</v>
      </c>
      <c r="E140" s="139" t="s">
        <v>85</v>
      </c>
      <c r="F140" s="140">
        <v>8.34</v>
      </c>
      <c r="G140" s="141">
        <v>56.55</v>
      </c>
      <c r="H140" s="141">
        <v>5.35</v>
      </c>
      <c r="I140" s="142">
        <v>70.24</v>
      </c>
      <c r="J140" s="43">
        <v>28</v>
      </c>
      <c r="K140" s="44">
        <v>34</v>
      </c>
      <c r="L140" s="61">
        <f>IFERROR(J140/K140,"")</f>
        <v>0.823529411764706</v>
      </c>
      <c r="M140" s="43">
        <v>48</v>
      </c>
      <c r="N140" s="44">
        <v>64</v>
      </c>
      <c r="O140" s="61">
        <f>IFERROR(M140/N140,"")</f>
        <v>0.75</v>
      </c>
      <c r="P140" s="143"/>
    </row>
    <row r="141" customHeight="1" spans="1:16">
      <c r="A141" s="105">
        <v>137</v>
      </c>
      <c r="B141" s="136">
        <v>2018014147</v>
      </c>
      <c r="C141" s="137" t="s">
        <v>160</v>
      </c>
      <c r="D141" s="138">
        <v>2018</v>
      </c>
      <c r="E141" s="139" t="s">
        <v>85</v>
      </c>
      <c r="F141" s="140">
        <v>8.1</v>
      </c>
      <c r="G141" s="141">
        <v>57.23</v>
      </c>
      <c r="H141" s="141">
        <v>4.62</v>
      </c>
      <c r="I141" s="142">
        <v>69.95</v>
      </c>
      <c r="J141" s="43">
        <v>29</v>
      </c>
      <c r="K141" s="44">
        <v>34</v>
      </c>
      <c r="L141" s="61">
        <f>IFERROR(J141/K141,"")</f>
        <v>0.852941176470588</v>
      </c>
      <c r="M141" s="43">
        <v>50</v>
      </c>
      <c r="N141" s="44">
        <v>64</v>
      </c>
      <c r="O141" s="61">
        <f>IFERROR(M141/N141,"")</f>
        <v>0.78125</v>
      </c>
      <c r="P141" s="143"/>
    </row>
    <row r="142" customHeight="1" spans="1:16">
      <c r="A142" s="105">
        <v>138</v>
      </c>
      <c r="B142" s="136">
        <v>2018014148</v>
      </c>
      <c r="C142" s="137" t="s">
        <v>161</v>
      </c>
      <c r="D142" s="138">
        <v>2018</v>
      </c>
      <c r="E142" s="139" t="s">
        <v>85</v>
      </c>
      <c r="F142" s="140">
        <v>8.8</v>
      </c>
      <c r="G142" s="141">
        <v>47.18</v>
      </c>
      <c r="H142" s="141">
        <v>4.25</v>
      </c>
      <c r="I142" s="142">
        <v>60.23</v>
      </c>
      <c r="J142" s="43">
        <v>34</v>
      </c>
      <c r="K142" s="44">
        <v>34</v>
      </c>
      <c r="L142" s="61">
        <f>IFERROR(J142/K142,"")</f>
        <v>1</v>
      </c>
      <c r="M142" s="43">
        <v>64</v>
      </c>
      <c r="N142" s="44">
        <v>64</v>
      </c>
      <c r="O142" s="61">
        <f>IFERROR(M142/N142,"")</f>
        <v>1</v>
      </c>
      <c r="P142" s="143"/>
    </row>
    <row r="143" customHeight="1" spans="1:16">
      <c r="A143" s="105">
        <v>139</v>
      </c>
      <c r="B143" s="136">
        <v>2018014149</v>
      </c>
      <c r="C143" s="137" t="s">
        <v>162</v>
      </c>
      <c r="D143" s="138">
        <v>2018</v>
      </c>
      <c r="E143" s="139" t="s">
        <v>85</v>
      </c>
      <c r="F143" s="140">
        <v>8.6</v>
      </c>
      <c r="G143" s="141">
        <v>58.61</v>
      </c>
      <c r="H143" s="141">
        <v>5.32</v>
      </c>
      <c r="I143" s="142">
        <v>72.53</v>
      </c>
      <c r="J143" s="43">
        <v>21</v>
      </c>
      <c r="K143" s="44">
        <v>34</v>
      </c>
      <c r="L143" s="61">
        <f>IFERROR(J143/K143,"")</f>
        <v>0.617647058823529</v>
      </c>
      <c r="M143" s="43">
        <v>41</v>
      </c>
      <c r="N143" s="44">
        <v>64</v>
      </c>
      <c r="O143" s="61">
        <f>IFERROR(M143/N143,"")</f>
        <v>0.640625</v>
      </c>
      <c r="P143" s="143"/>
    </row>
    <row r="144" customHeight="1" spans="1:16">
      <c r="A144" s="105">
        <v>140</v>
      </c>
      <c r="B144" s="136">
        <v>2018014150</v>
      </c>
      <c r="C144" s="137" t="s">
        <v>163</v>
      </c>
      <c r="D144" s="138">
        <v>2018</v>
      </c>
      <c r="E144" s="139" t="s">
        <v>85</v>
      </c>
      <c r="F144" s="140">
        <v>8.2</v>
      </c>
      <c r="G144" s="141">
        <v>57.45</v>
      </c>
      <c r="H144" s="141">
        <v>5.32</v>
      </c>
      <c r="I144" s="142">
        <v>70.97</v>
      </c>
      <c r="J144" s="43">
        <v>25</v>
      </c>
      <c r="K144" s="44">
        <v>34</v>
      </c>
      <c r="L144" s="61">
        <f>IFERROR(J144/K144,"")</f>
        <v>0.735294117647059</v>
      </c>
      <c r="M144" s="43">
        <v>45</v>
      </c>
      <c r="N144" s="44">
        <v>64</v>
      </c>
      <c r="O144" s="61">
        <f>IFERROR(M144/N144,"")</f>
        <v>0.703125</v>
      </c>
      <c r="P144" s="143"/>
    </row>
    <row r="145" customHeight="1" spans="1:16">
      <c r="A145" s="105">
        <v>141</v>
      </c>
      <c r="B145" s="136">
        <v>2018014151</v>
      </c>
      <c r="C145" s="137" t="s">
        <v>164</v>
      </c>
      <c r="D145" s="138">
        <v>2018</v>
      </c>
      <c r="E145" s="139" t="s">
        <v>85</v>
      </c>
      <c r="F145" s="140">
        <v>8.1</v>
      </c>
      <c r="G145" s="141">
        <v>60.4</v>
      </c>
      <c r="H145" s="141">
        <v>5.71</v>
      </c>
      <c r="I145" s="142">
        <v>74.21</v>
      </c>
      <c r="J145" s="43">
        <v>19</v>
      </c>
      <c r="K145" s="44">
        <v>34</v>
      </c>
      <c r="L145" s="61">
        <f>IFERROR(J145/K145,"")</f>
        <v>0.558823529411765</v>
      </c>
      <c r="M145" s="43">
        <v>35</v>
      </c>
      <c r="N145" s="44">
        <v>64</v>
      </c>
      <c r="O145" s="61">
        <f>IFERROR(M145/N145,"")</f>
        <v>0.546875</v>
      </c>
      <c r="P145" s="143"/>
    </row>
    <row r="146" customHeight="1" spans="1:16">
      <c r="A146" s="105">
        <v>142</v>
      </c>
      <c r="B146" s="136">
        <v>2018014152</v>
      </c>
      <c r="C146" s="137" t="s">
        <v>165</v>
      </c>
      <c r="D146" s="138">
        <v>2018</v>
      </c>
      <c r="E146" s="139" t="s">
        <v>85</v>
      </c>
      <c r="F146" s="140">
        <v>7.7</v>
      </c>
      <c r="G146" s="141">
        <v>66.75</v>
      </c>
      <c r="H146" s="141">
        <v>5.25</v>
      </c>
      <c r="I146" s="142">
        <v>79.7</v>
      </c>
      <c r="J146" s="43">
        <v>5</v>
      </c>
      <c r="K146" s="44">
        <v>34</v>
      </c>
      <c r="L146" s="61">
        <f>IFERROR(J146/K146,"")</f>
        <v>0.147058823529412</v>
      </c>
      <c r="M146" s="43">
        <v>14</v>
      </c>
      <c r="N146" s="44">
        <v>64</v>
      </c>
      <c r="O146" s="61">
        <f>IFERROR(M146/N146,"")</f>
        <v>0.21875</v>
      </c>
      <c r="P146" s="143"/>
    </row>
    <row r="147" customHeight="1" spans="1:16">
      <c r="A147" s="105">
        <v>143</v>
      </c>
      <c r="B147" s="136">
        <v>2018014153</v>
      </c>
      <c r="C147" s="137" t="s">
        <v>166</v>
      </c>
      <c r="D147" s="138">
        <v>2018</v>
      </c>
      <c r="E147" s="139" t="s">
        <v>85</v>
      </c>
      <c r="F147" s="140">
        <v>8.8</v>
      </c>
      <c r="G147" s="141">
        <v>60.42</v>
      </c>
      <c r="H147" s="141">
        <v>4.96</v>
      </c>
      <c r="I147" s="142">
        <v>74.18</v>
      </c>
      <c r="J147" s="43">
        <v>20</v>
      </c>
      <c r="K147" s="44">
        <v>34</v>
      </c>
      <c r="L147" s="61">
        <f>IFERROR(J147/K147,"")</f>
        <v>0.588235294117647</v>
      </c>
      <c r="M147" s="43">
        <v>36</v>
      </c>
      <c r="N147" s="44">
        <v>64</v>
      </c>
      <c r="O147" s="61">
        <f>IFERROR(M147/N147,"")</f>
        <v>0.5625</v>
      </c>
      <c r="P147" s="143"/>
    </row>
    <row r="148" customHeight="1" spans="1:16">
      <c r="A148" s="105">
        <v>144</v>
      </c>
      <c r="B148" s="136">
        <v>2018014154</v>
      </c>
      <c r="C148" s="137" t="s">
        <v>167</v>
      </c>
      <c r="D148" s="138">
        <v>2018</v>
      </c>
      <c r="E148" s="139" t="s">
        <v>85</v>
      </c>
      <c r="F148" s="140">
        <v>8.04</v>
      </c>
      <c r="G148" s="141">
        <v>63.97</v>
      </c>
      <c r="H148" s="141">
        <v>5.38</v>
      </c>
      <c r="I148" s="142">
        <v>77.39</v>
      </c>
      <c r="J148" s="43">
        <v>8</v>
      </c>
      <c r="K148" s="44">
        <v>34</v>
      </c>
      <c r="L148" s="61">
        <f>IFERROR(J148/K148,"")</f>
        <v>0.235294117647059</v>
      </c>
      <c r="M148" s="43">
        <v>18</v>
      </c>
      <c r="N148" s="44">
        <v>64</v>
      </c>
      <c r="O148" s="61">
        <f>IFERROR(M148/N148,"")</f>
        <v>0.28125</v>
      </c>
      <c r="P148" s="143"/>
    </row>
    <row r="149" customHeight="1" spans="1:16">
      <c r="A149" s="105">
        <v>145</v>
      </c>
      <c r="B149" s="136">
        <v>2018014155</v>
      </c>
      <c r="C149" s="137" t="s">
        <v>168</v>
      </c>
      <c r="D149" s="138">
        <v>2018</v>
      </c>
      <c r="E149" s="139" t="s">
        <v>85</v>
      </c>
      <c r="F149" s="140">
        <v>8.3</v>
      </c>
      <c r="G149" s="141">
        <v>65.53</v>
      </c>
      <c r="H149" s="141">
        <v>4.83</v>
      </c>
      <c r="I149" s="142">
        <v>78.66</v>
      </c>
      <c r="J149" s="43">
        <v>7</v>
      </c>
      <c r="K149" s="44">
        <v>34</v>
      </c>
      <c r="L149" s="61">
        <f>IFERROR(J149/K149,"")</f>
        <v>0.205882352941176</v>
      </c>
      <c r="M149" s="43">
        <v>16</v>
      </c>
      <c r="N149" s="44">
        <v>64</v>
      </c>
      <c r="O149" s="61">
        <f>IFERROR(M149/N149,"")</f>
        <v>0.25</v>
      </c>
      <c r="P149" s="143"/>
    </row>
    <row r="150" customHeight="1" spans="1:16">
      <c r="A150" s="105">
        <v>146</v>
      </c>
      <c r="B150" s="136">
        <v>2018014156</v>
      </c>
      <c r="C150" s="137" t="s">
        <v>169</v>
      </c>
      <c r="D150" s="138">
        <v>2018</v>
      </c>
      <c r="E150" s="139" t="s">
        <v>85</v>
      </c>
      <c r="F150" s="140">
        <v>8.2</v>
      </c>
      <c r="G150" s="141">
        <v>60.66</v>
      </c>
      <c r="H150" s="141">
        <v>5.8</v>
      </c>
      <c r="I150" s="142">
        <v>74.66</v>
      </c>
      <c r="J150" s="43">
        <v>17</v>
      </c>
      <c r="K150" s="44">
        <v>34</v>
      </c>
      <c r="L150" s="61">
        <f>IFERROR(J150/K150,"")</f>
        <v>0.5</v>
      </c>
      <c r="M150" s="43">
        <v>31</v>
      </c>
      <c r="N150" s="44">
        <v>64</v>
      </c>
      <c r="O150" s="61">
        <f>IFERROR(M150/N150,"")</f>
        <v>0.484375</v>
      </c>
      <c r="P150" s="143"/>
    </row>
    <row r="151" customHeight="1" spans="1:16">
      <c r="A151" s="105">
        <v>147</v>
      </c>
      <c r="B151" s="136">
        <v>2018014157</v>
      </c>
      <c r="C151" s="137" t="s">
        <v>170</v>
      </c>
      <c r="D151" s="138">
        <v>2018</v>
      </c>
      <c r="E151" s="139" t="s">
        <v>85</v>
      </c>
      <c r="F151" s="140">
        <v>7.8</v>
      </c>
      <c r="G151" s="141">
        <v>67.27</v>
      </c>
      <c r="H151" s="141">
        <v>4.7</v>
      </c>
      <c r="I151" s="142">
        <v>79.77</v>
      </c>
      <c r="J151" s="43">
        <v>4</v>
      </c>
      <c r="K151" s="44">
        <v>34</v>
      </c>
      <c r="L151" s="61">
        <f>IFERROR(J151/K151,"")</f>
        <v>0.117647058823529</v>
      </c>
      <c r="M151" s="43">
        <v>13</v>
      </c>
      <c r="N151" s="44">
        <v>64</v>
      </c>
      <c r="O151" s="61">
        <f>IFERROR(M151/N151,"")</f>
        <v>0.203125</v>
      </c>
      <c r="P151" s="143"/>
    </row>
    <row r="152" customHeight="1" spans="1:16">
      <c r="A152" s="105">
        <v>148</v>
      </c>
      <c r="B152" s="136">
        <v>2018014158</v>
      </c>
      <c r="C152" s="137" t="s">
        <v>171</v>
      </c>
      <c r="D152" s="138">
        <v>2018</v>
      </c>
      <c r="E152" s="139" t="s">
        <v>85</v>
      </c>
      <c r="F152" s="140">
        <v>8.1</v>
      </c>
      <c r="G152" s="141">
        <v>58.78</v>
      </c>
      <c r="H152" s="141">
        <v>5.14</v>
      </c>
      <c r="I152" s="142">
        <v>72.02</v>
      </c>
      <c r="J152" s="43">
        <v>22</v>
      </c>
      <c r="K152" s="44">
        <v>34</v>
      </c>
      <c r="L152" s="61">
        <f>IFERROR(J152/K152,"")</f>
        <v>0.647058823529412</v>
      </c>
      <c r="M152" s="43">
        <v>42</v>
      </c>
      <c r="N152" s="44">
        <v>64</v>
      </c>
      <c r="O152" s="61">
        <f>IFERROR(M152/N152,"")</f>
        <v>0.65625</v>
      </c>
      <c r="P152" s="143"/>
    </row>
    <row r="153" customHeight="1" spans="1:16">
      <c r="A153" s="105">
        <v>149</v>
      </c>
      <c r="B153" s="136">
        <v>2018014159</v>
      </c>
      <c r="C153" s="137" t="s">
        <v>172</v>
      </c>
      <c r="D153" s="138">
        <v>2018</v>
      </c>
      <c r="E153" s="139" t="s">
        <v>85</v>
      </c>
      <c r="F153" s="140">
        <v>9.07</v>
      </c>
      <c r="G153" s="141">
        <v>63.91</v>
      </c>
      <c r="H153" s="141">
        <v>5.75</v>
      </c>
      <c r="I153" s="142">
        <v>78.73</v>
      </c>
      <c r="J153" s="43">
        <v>6</v>
      </c>
      <c r="K153" s="44">
        <v>34</v>
      </c>
      <c r="L153" s="61">
        <f>IFERROR(J153/K153,"")</f>
        <v>0.176470588235294</v>
      </c>
      <c r="M153" s="43">
        <v>15</v>
      </c>
      <c r="N153" s="44">
        <v>64</v>
      </c>
      <c r="O153" s="61">
        <f>IFERROR(M153/N153,"")</f>
        <v>0.234375</v>
      </c>
      <c r="P153" s="143"/>
    </row>
    <row r="154" customHeight="1" spans="1:16">
      <c r="A154" s="105">
        <v>150</v>
      </c>
      <c r="B154" s="136">
        <v>2018014160</v>
      </c>
      <c r="C154" s="137" t="s">
        <v>173</v>
      </c>
      <c r="D154" s="138">
        <v>2018</v>
      </c>
      <c r="E154" s="139" t="s">
        <v>174</v>
      </c>
      <c r="F154" s="140">
        <v>8</v>
      </c>
      <c r="G154" s="141">
        <v>60.81</v>
      </c>
      <c r="H154" s="141">
        <v>4.226</v>
      </c>
      <c r="I154" s="142">
        <v>73.036</v>
      </c>
      <c r="J154" s="43">
        <v>19</v>
      </c>
      <c r="K154" s="44">
        <v>30</v>
      </c>
      <c r="L154" s="61">
        <f>IFERROR(J154/K154,"")</f>
        <v>0.633333333333333</v>
      </c>
      <c r="M154" s="43">
        <v>39</v>
      </c>
      <c r="N154" s="44">
        <v>64</v>
      </c>
      <c r="O154" s="61">
        <f>IFERROR(M154/N154,"")</f>
        <v>0.609375</v>
      </c>
      <c r="P154" s="133"/>
    </row>
    <row r="155" customHeight="1" spans="1:16">
      <c r="A155" s="105">
        <v>151</v>
      </c>
      <c r="B155" s="136">
        <v>2018014161</v>
      </c>
      <c r="C155" s="137" t="s">
        <v>175</v>
      </c>
      <c r="D155" s="138">
        <v>2018</v>
      </c>
      <c r="E155" s="139" t="s">
        <v>85</v>
      </c>
      <c r="F155" s="140">
        <v>8.2</v>
      </c>
      <c r="G155" s="141">
        <v>69.9</v>
      </c>
      <c r="H155" s="141">
        <v>4.95</v>
      </c>
      <c r="I155" s="142">
        <v>83.05</v>
      </c>
      <c r="J155" s="43">
        <v>2</v>
      </c>
      <c r="K155" s="44">
        <v>34</v>
      </c>
      <c r="L155" s="61">
        <f>IFERROR(J155/K155,"")</f>
        <v>0.0588235294117647</v>
      </c>
      <c r="M155" s="43">
        <v>9</v>
      </c>
      <c r="N155" s="44">
        <v>64</v>
      </c>
      <c r="O155" s="61">
        <f>IFERROR(M155/N155,"")</f>
        <v>0.140625</v>
      </c>
      <c r="P155" s="143"/>
    </row>
    <row r="156" customHeight="1" spans="1:16">
      <c r="A156" s="105">
        <v>152</v>
      </c>
      <c r="B156" s="136">
        <v>2018014161</v>
      </c>
      <c r="C156" s="137" t="s">
        <v>176</v>
      </c>
      <c r="D156" s="138">
        <v>2018</v>
      </c>
      <c r="E156" s="139" t="s">
        <v>174</v>
      </c>
      <c r="F156" s="140">
        <v>8</v>
      </c>
      <c r="G156" s="141">
        <v>55.7</v>
      </c>
      <c r="H156" s="141">
        <v>3.862</v>
      </c>
      <c r="I156" s="142">
        <v>67.562</v>
      </c>
      <c r="J156" s="43">
        <v>25</v>
      </c>
      <c r="K156" s="44">
        <v>30</v>
      </c>
      <c r="L156" s="61">
        <f>IFERROR(J156/K156,"")</f>
        <v>0.833333333333333</v>
      </c>
      <c r="M156" s="43">
        <v>58</v>
      </c>
      <c r="N156" s="44">
        <v>64</v>
      </c>
      <c r="O156" s="61">
        <f>IFERROR(M156/N156,"")</f>
        <v>0.90625</v>
      </c>
      <c r="P156" s="133"/>
    </row>
    <row r="157" customHeight="1" spans="1:16">
      <c r="A157" s="105">
        <v>153</v>
      </c>
      <c r="B157" s="136">
        <v>2018014162</v>
      </c>
      <c r="C157" s="137" t="s">
        <v>177</v>
      </c>
      <c r="D157" s="138">
        <v>2018</v>
      </c>
      <c r="E157" s="139" t="s">
        <v>174</v>
      </c>
      <c r="F157" s="140">
        <v>8.4</v>
      </c>
      <c r="G157" s="141">
        <v>52.82</v>
      </c>
      <c r="H157" s="141">
        <v>5.05</v>
      </c>
      <c r="I157" s="142">
        <v>66.27</v>
      </c>
      <c r="J157" s="43">
        <v>29</v>
      </c>
      <c r="K157" s="44">
        <v>30</v>
      </c>
      <c r="L157" s="61">
        <f>IFERROR(J157/K157,"")</f>
        <v>0.966666666666667</v>
      </c>
      <c r="M157" s="43">
        <v>62</v>
      </c>
      <c r="N157" s="44">
        <v>64</v>
      </c>
      <c r="O157" s="61">
        <f>IFERROR(M157/N157,"")</f>
        <v>0.96875</v>
      </c>
      <c r="P157" s="133"/>
    </row>
    <row r="158" customHeight="1" spans="1:16">
      <c r="A158" s="105">
        <v>154</v>
      </c>
      <c r="B158" s="136">
        <v>2018014163</v>
      </c>
      <c r="C158" s="137" t="s">
        <v>178</v>
      </c>
      <c r="D158" s="138">
        <v>22018</v>
      </c>
      <c r="E158" s="139" t="s">
        <v>179</v>
      </c>
      <c r="F158" s="140">
        <v>7</v>
      </c>
      <c r="G158" s="141">
        <v>56</v>
      </c>
      <c r="H158" s="141">
        <v>4.55</v>
      </c>
      <c r="I158" s="142">
        <v>67.55</v>
      </c>
      <c r="J158" s="43">
        <v>26</v>
      </c>
      <c r="K158" s="44">
        <v>30</v>
      </c>
      <c r="L158" s="61">
        <f>IFERROR(J158/K158,"")</f>
        <v>0.866666666666667</v>
      </c>
      <c r="M158" s="43">
        <v>59</v>
      </c>
      <c r="N158" s="44">
        <v>64</v>
      </c>
      <c r="O158" s="61">
        <f>IFERROR(M158/N158,"")</f>
        <v>0.921875</v>
      </c>
      <c r="P158" s="133"/>
    </row>
    <row r="159" customHeight="1" spans="1:16">
      <c r="A159" s="105">
        <v>155</v>
      </c>
      <c r="B159" s="136">
        <v>2018014164</v>
      </c>
      <c r="C159" s="137" t="s">
        <v>180</v>
      </c>
      <c r="D159" s="138">
        <v>2018</v>
      </c>
      <c r="E159" s="139" t="s">
        <v>179</v>
      </c>
      <c r="F159" s="140">
        <v>9</v>
      </c>
      <c r="G159" s="141">
        <v>71.1974</v>
      </c>
      <c r="H159" s="141">
        <v>6.259</v>
      </c>
      <c r="I159" s="142">
        <v>86.4564</v>
      </c>
      <c r="J159" s="43">
        <v>4</v>
      </c>
      <c r="K159" s="44">
        <v>30</v>
      </c>
      <c r="L159" s="61">
        <f>IFERROR(J159/K159,"")</f>
        <v>0.133333333333333</v>
      </c>
      <c r="M159" s="43">
        <v>5</v>
      </c>
      <c r="N159" s="44">
        <v>64</v>
      </c>
      <c r="O159" s="61">
        <f>IFERROR(M159/N159,"")</f>
        <v>0.078125</v>
      </c>
      <c r="P159" s="133"/>
    </row>
    <row r="160" customHeight="1" spans="1:16">
      <c r="A160" s="105">
        <v>156</v>
      </c>
      <c r="B160" s="136">
        <v>2018014165</v>
      </c>
      <c r="C160" s="137" t="s">
        <v>181</v>
      </c>
      <c r="D160" s="138">
        <v>2018</v>
      </c>
      <c r="E160" s="139" t="s">
        <v>174</v>
      </c>
      <c r="F160" s="140">
        <v>8.5</v>
      </c>
      <c r="G160" s="141">
        <v>66.27</v>
      </c>
      <c r="H160" s="141">
        <v>5.1</v>
      </c>
      <c r="I160" s="142">
        <v>79.87</v>
      </c>
      <c r="J160" s="43">
        <v>9</v>
      </c>
      <c r="K160" s="44">
        <v>30</v>
      </c>
      <c r="L160" s="61">
        <f>IFERROR(J160/K160,"")</f>
        <v>0.3</v>
      </c>
      <c r="M160" s="43">
        <v>12</v>
      </c>
      <c r="N160" s="44">
        <v>64</v>
      </c>
      <c r="O160" s="61">
        <f>IFERROR(M160/N160,"")</f>
        <v>0.1875</v>
      </c>
      <c r="P160" s="133"/>
    </row>
    <row r="161" customHeight="1" spans="1:16">
      <c r="A161" s="105">
        <v>157</v>
      </c>
      <c r="B161" s="136">
        <v>2018014166</v>
      </c>
      <c r="C161" s="137" t="s">
        <v>182</v>
      </c>
      <c r="D161" s="138">
        <v>2018</v>
      </c>
      <c r="E161" s="139" t="s">
        <v>174</v>
      </c>
      <c r="F161" s="140">
        <v>8.4</v>
      </c>
      <c r="G161" s="141">
        <v>59.93</v>
      </c>
      <c r="H161" s="141">
        <v>4.26</v>
      </c>
      <c r="I161" s="142">
        <v>72.59</v>
      </c>
      <c r="J161" s="43">
        <v>20</v>
      </c>
      <c r="K161" s="44">
        <v>30</v>
      </c>
      <c r="L161" s="61">
        <f>IFERROR(J161/K161,"")</f>
        <v>0.666666666666667</v>
      </c>
      <c r="M161" s="43">
        <v>40</v>
      </c>
      <c r="N161" s="44">
        <v>64</v>
      </c>
      <c r="O161" s="61">
        <f>IFERROR(M161/N161,"")</f>
        <v>0.625</v>
      </c>
      <c r="P161" s="133"/>
    </row>
    <row r="162" customHeight="1" spans="1:16">
      <c r="A162" s="105">
        <v>158</v>
      </c>
      <c r="B162" s="136">
        <v>2018014167</v>
      </c>
      <c r="C162" s="137" t="s">
        <v>183</v>
      </c>
      <c r="D162" s="138">
        <v>2018</v>
      </c>
      <c r="E162" s="139" t="s">
        <v>184</v>
      </c>
      <c r="F162" s="140">
        <v>8.9</v>
      </c>
      <c r="G162" s="141">
        <v>70.1</v>
      </c>
      <c r="H162" s="141">
        <v>5.43</v>
      </c>
      <c r="I162" s="142">
        <v>84.43</v>
      </c>
      <c r="J162" s="43">
        <v>6</v>
      </c>
      <c r="K162" s="44">
        <v>30</v>
      </c>
      <c r="L162" s="61">
        <f>IFERROR(J162/K162,"")</f>
        <v>0.2</v>
      </c>
      <c r="M162" s="43">
        <v>7</v>
      </c>
      <c r="N162" s="44">
        <v>64</v>
      </c>
      <c r="O162" s="61">
        <f>IFERROR(M162/N162,"")</f>
        <v>0.109375</v>
      </c>
      <c r="P162" s="133"/>
    </row>
    <row r="163" customHeight="1" spans="1:16">
      <c r="A163" s="105">
        <v>159</v>
      </c>
      <c r="B163" s="136">
        <v>2018014168</v>
      </c>
      <c r="C163" s="137" t="s">
        <v>185</v>
      </c>
      <c r="D163" s="138">
        <v>2018</v>
      </c>
      <c r="E163" s="139" t="s">
        <v>174</v>
      </c>
      <c r="F163" s="140">
        <v>8.23</v>
      </c>
      <c r="G163" s="141">
        <v>60.81</v>
      </c>
      <c r="H163" s="141">
        <v>4.966</v>
      </c>
      <c r="I163" s="142">
        <v>74.006</v>
      </c>
      <c r="J163" s="43">
        <v>17</v>
      </c>
      <c r="K163" s="44">
        <v>30</v>
      </c>
      <c r="L163" s="61">
        <f>IFERROR(J163/K163,"")</f>
        <v>0.566666666666667</v>
      </c>
      <c r="M163" s="43">
        <v>37</v>
      </c>
      <c r="N163" s="44">
        <v>64</v>
      </c>
      <c r="O163" s="61">
        <f>IFERROR(M163/N163,"")</f>
        <v>0.578125</v>
      </c>
      <c r="P163" s="133"/>
    </row>
    <row r="164" customHeight="1" spans="1:16">
      <c r="A164" s="105">
        <v>160</v>
      </c>
      <c r="B164" s="136">
        <v>2018014169</v>
      </c>
      <c r="C164" s="137" t="s">
        <v>186</v>
      </c>
      <c r="D164" s="138">
        <v>2018</v>
      </c>
      <c r="E164" s="139" t="s">
        <v>174</v>
      </c>
      <c r="F164" s="140">
        <v>7.1</v>
      </c>
      <c r="G164" s="141">
        <v>58.1</v>
      </c>
      <c r="H164" s="141">
        <v>3.19</v>
      </c>
      <c r="I164" s="142">
        <v>68.39</v>
      </c>
      <c r="J164" s="43">
        <v>22</v>
      </c>
      <c r="K164" s="44">
        <v>30</v>
      </c>
      <c r="L164" s="61">
        <f>IFERROR(J164/K164,"")</f>
        <v>0.733333333333333</v>
      </c>
      <c r="M164" s="43">
        <v>54</v>
      </c>
      <c r="N164" s="44">
        <v>64</v>
      </c>
      <c r="O164" s="61">
        <f>IFERROR(M164/N164,"")</f>
        <v>0.84375</v>
      </c>
      <c r="P164" s="133"/>
    </row>
    <row r="165" customHeight="1" spans="1:16">
      <c r="A165" s="105">
        <v>161</v>
      </c>
      <c r="B165" s="136">
        <v>2018014170</v>
      </c>
      <c r="C165" s="137" t="s">
        <v>187</v>
      </c>
      <c r="D165" s="138">
        <v>2018</v>
      </c>
      <c r="E165" s="139" t="s">
        <v>179</v>
      </c>
      <c r="F165" s="140">
        <v>7.8</v>
      </c>
      <c r="G165" s="141">
        <v>55.65</v>
      </c>
      <c r="H165" s="141">
        <v>4.25</v>
      </c>
      <c r="I165" s="142">
        <v>67.7</v>
      </c>
      <c r="J165" s="43">
        <v>24</v>
      </c>
      <c r="K165" s="44">
        <v>30</v>
      </c>
      <c r="L165" s="61">
        <f>IFERROR(J165/K165,"")</f>
        <v>0.8</v>
      </c>
      <c r="M165" s="43">
        <v>57</v>
      </c>
      <c r="N165" s="44">
        <v>64</v>
      </c>
      <c r="O165" s="61">
        <f>IFERROR(M165/N165,"")</f>
        <v>0.890625</v>
      </c>
      <c r="P165" s="133"/>
    </row>
    <row r="166" customHeight="1" spans="1:16">
      <c r="A166" s="105">
        <v>162</v>
      </c>
      <c r="B166" s="136">
        <v>2018014171</v>
      </c>
      <c r="C166" s="137" t="s">
        <v>188</v>
      </c>
      <c r="D166" s="138">
        <v>2018</v>
      </c>
      <c r="E166" s="139" t="s">
        <v>174</v>
      </c>
      <c r="F166" s="140">
        <v>8.1</v>
      </c>
      <c r="G166" s="141">
        <v>55.57</v>
      </c>
      <c r="H166" s="141">
        <v>4.34</v>
      </c>
      <c r="I166" s="142">
        <v>68.01</v>
      </c>
      <c r="J166" s="43">
        <v>23</v>
      </c>
      <c r="K166" s="44">
        <v>30</v>
      </c>
      <c r="L166" s="61">
        <f>IFERROR(J166/K166,"")</f>
        <v>0.766666666666667</v>
      </c>
      <c r="M166" s="43">
        <v>56</v>
      </c>
      <c r="N166" s="44">
        <v>64</v>
      </c>
      <c r="O166" s="61">
        <f>IFERROR(M166/N166,"")</f>
        <v>0.875</v>
      </c>
      <c r="P166" s="133"/>
    </row>
    <row r="167" customHeight="1" spans="1:16">
      <c r="A167" s="105">
        <v>163</v>
      </c>
      <c r="B167" s="136">
        <v>2018014172</v>
      </c>
      <c r="C167" s="137" t="s">
        <v>189</v>
      </c>
      <c r="D167" s="138">
        <v>2018</v>
      </c>
      <c r="E167" s="139" t="s">
        <v>174</v>
      </c>
      <c r="F167" s="140">
        <v>7</v>
      </c>
      <c r="G167" s="141">
        <v>49.8</v>
      </c>
      <c r="H167" s="141">
        <v>3.806</v>
      </c>
      <c r="I167" s="142">
        <v>60.606</v>
      </c>
      <c r="J167" s="43">
        <v>30</v>
      </c>
      <c r="K167" s="44">
        <v>30</v>
      </c>
      <c r="L167" s="61">
        <f>IFERROR(J167/K167,"")</f>
        <v>1</v>
      </c>
      <c r="M167" s="43">
        <v>63</v>
      </c>
      <c r="N167" s="44">
        <v>64</v>
      </c>
      <c r="O167" s="61">
        <f>IFERROR(M167/N167,"")</f>
        <v>0.984375</v>
      </c>
      <c r="P167" s="133"/>
    </row>
    <row r="168" customHeight="1" spans="1:16">
      <c r="A168" s="105">
        <v>164</v>
      </c>
      <c r="B168" s="136">
        <v>2018014173</v>
      </c>
      <c r="C168" s="137" t="s">
        <v>190</v>
      </c>
      <c r="D168" s="138">
        <v>2018</v>
      </c>
      <c r="E168" s="139" t="s">
        <v>184</v>
      </c>
      <c r="F168" s="140">
        <v>8</v>
      </c>
      <c r="G168" s="141">
        <v>65.64</v>
      </c>
      <c r="H168" s="141">
        <v>4.971</v>
      </c>
      <c r="I168" s="142">
        <v>78.611</v>
      </c>
      <c r="J168" s="43">
        <v>10</v>
      </c>
      <c r="K168" s="44">
        <v>30</v>
      </c>
      <c r="L168" s="61">
        <f>IFERROR(J168/K168,"")</f>
        <v>0.333333333333333</v>
      </c>
      <c r="M168" s="43">
        <v>17</v>
      </c>
      <c r="N168" s="44">
        <v>64</v>
      </c>
      <c r="O168" s="61">
        <f>IFERROR(M168/N168,"")</f>
        <v>0.265625</v>
      </c>
      <c r="P168" s="133"/>
    </row>
    <row r="169" customHeight="1" spans="1:16">
      <c r="A169" s="105">
        <v>165</v>
      </c>
      <c r="B169" s="136">
        <v>2018014174</v>
      </c>
      <c r="C169" s="137" t="s">
        <v>191</v>
      </c>
      <c r="D169" s="138">
        <v>2018</v>
      </c>
      <c r="E169" s="139" t="s">
        <v>179</v>
      </c>
      <c r="F169" s="140">
        <v>8.1</v>
      </c>
      <c r="G169" s="141">
        <v>64.98</v>
      </c>
      <c r="H169" s="141">
        <v>3.779</v>
      </c>
      <c r="I169" s="142">
        <v>76.859</v>
      </c>
      <c r="J169" s="43">
        <v>11</v>
      </c>
      <c r="K169" s="44">
        <v>30</v>
      </c>
      <c r="L169" s="61">
        <f>IFERROR(J169/K169,"")</f>
        <v>0.366666666666667</v>
      </c>
      <c r="M169" s="43">
        <v>20</v>
      </c>
      <c r="N169" s="44">
        <v>64</v>
      </c>
      <c r="O169" s="61">
        <f>IFERROR(M169/N169,"")</f>
        <v>0.3125</v>
      </c>
      <c r="P169" s="133"/>
    </row>
    <row r="170" customHeight="1" spans="1:16">
      <c r="A170" s="105">
        <v>166</v>
      </c>
      <c r="B170" s="136">
        <v>2018014175</v>
      </c>
      <c r="C170" s="137" t="s">
        <v>192</v>
      </c>
      <c r="D170" s="138">
        <v>2018</v>
      </c>
      <c r="E170" s="139" t="s">
        <v>174</v>
      </c>
      <c r="F170" s="140">
        <v>7</v>
      </c>
      <c r="G170" s="141">
        <v>57</v>
      </c>
      <c r="H170" s="141">
        <v>2.53</v>
      </c>
      <c r="I170" s="142">
        <v>66.53</v>
      </c>
      <c r="J170" s="43">
        <v>27</v>
      </c>
      <c r="K170" s="44">
        <v>30</v>
      </c>
      <c r="L170" s="61">
        <f>IFERROR(J170/K170,"")</f>
        <v>0.9</v>
      </c>
      <c r="M170" s="43">
        <v>60</v>
      </c>
      <c r="N170" s="44">
        <v>64</v>
      </c>
      <c r="O170" s="61">
        <f>IFERROR(M170/N170,"")</f>
        <v>0.9375</v>
      </c>
      <c r="P170" s="133"/>
    </row>
    <row r="171" customHeight="1" spans="1:16">
      <c r="A171" s="105">
        <v>167</v>
      </c>
      <c r="B171" s="136">
        <v>2018014176</v>
      </c>
      <c r="C171" s="137" t="s">
        <v>193</v>
      </c>
      <c r="D171" s="138">
        <v>2018</v>
      </c>
      <c r="E171" s="139" t="s">
        <v>174</v>
      </c>
      <c r="F171" s="140">
        <v>7</v>
      </c>
      <c r="G171" s="141">
        <v>55.441</v>
      </c>
      <c r="H171" s="141">
        <v>4.01</v>
      </c>
      <c r="I171" s="142">
        <v>66.451</v>
      </c>
      <c r="J171" s="43">
        <v>28</v>
      </c>
      <c r="K171" s="44">
        <v>30</v>
      </c>
      <c r="L171" s="61">
        <f>IFERROR(J171/K171,"")</f>
        <v>0.933333333333333</v>
      </c>
      <c r="M171" s="43">
        <v>61</v>
      </c>
      <c r="N171" s="44">
        <v>64</v>
      </c>
      <c r="O171" s="61">
        <f>IFERROR(M171/N171,"")</f>
        <v>0.953125</v>
      </c>
      <c r="P171" s="133"/>
    </row>
    <row r="172" customHeight="1" spans="1:16">
      <c r="A172" s="105">
        <v>168</v>
      </c>
      <c r="B172" s="136">
        <v>2018014177</v>
      </c>
      <c r="C172" s="137" t="s">
        <v>194</v>
      </c>
      <c r="D172" s="138">
        <v>2018</v>
      </c>
      <c r="E172" s="139" t="s">
        <v>184</v>
      </c>
      <c r="F172" s="140">
        <v>8</v>
      </c>
      <c r="G172" s="141">
        <v>58.06</v>
      </c>
      <c r="H172" s="141">
        <v>3.94</v>
      </c>
      <c r="I172" s="142">
        <v>70</v>
      </c>
      <c r="J172" s="43">
        <v>21</v>
      </c>
      <c r="K172" s="44">
        <v>30</v>
      </c>
      <c r="L172" s="61">
        <f>IFERROR(J172/K172,"")</f>
        <v>0.7</v>
      </c>
      <c r="M172" s="43">
        <v>49</v>
      </c>
      <c r="N172" s="44">
        <v>64</v>
      </c>
      <c r="O172" s="61">
        <f>IFERROR(M172/N172,"")</f>
        <v>0.765625</v>
      </c>
      <c r="P172" s="133"/>
    </row>
    <row r="173" customHeight="1" spans="1:16">
      <c r="A173" s="105">
        <v>169</v>
      </c>
      <c r="B173" s="136">
        <v>2018014178</v>
      </c>
      <c r="C173" s="137" t="s">
        <v>195</v>
      </c>
      <c r="D173" s="138">
        <v>2018</v>
      </c>
      <c r="E173" s="139" t="s">
        <v>179</v>
      </c>
      <c r="F173" s="140">
        <v>8.42</v>
      </c>
      <c r="G173" s="141">
        <v>61.67</v>
      </c>
      <c r="H173" s="141">
        <v>4.54</v>
      </c>
      <c r="I173" s="142">
        <v>74.63</v>
      </c>
      <c r="J173" s="43">
        <v>15</v>
      </c>
      <c r="K173" s="44">
        <v>30</v>
      </c>
      <c r="L173" s="61">
        <f>IFERROR(J173/K173,"")</f>
        <v>0.5</v>
      </c>
      <c r="M173" s="43">
        <v>32</v>
      </c>
      <c r="N173" s="44">
        <v>64</v>
      </c>
      <c r="O173" s="61">
        <f>IFERROR(M173/N173,"")</f>
        <v>0.5</v>
      </c>
      <c r="P173" s="133"/>
    </row>
    <row r="174" customHeight="1" spans="1:16">
      <c r="A174" s="105">
        <v>170</v>
      </c>
      <c r="B174" s="136">
        <v>2018014179</v>
      </c>
      <c r="C174" s="137" t="s">
        <v>196</v>
      </c>
      <c r="D174" s="138">
        <v>2018</v>
      </c>
      <c r="E174" s="139" t="s">
        <v>174</v>
      </c>
      <c r="F174" s="140">
        <v>8.9</v>
      </c>
      <c r="G174" s="141">
        <v>61.46</v>
      </c>
      <c r="H174" s="141">
        <v>4.7</v>
      </c>
      <c r="I174" s="142">
        <v>75.06</v>
      </c>
      <c r="J174" s="43">
        <v>14</v>
      </c>
      <c r="K174" s="44">
        <v>30</v>
      </c>
      <c r="L174" s="61">
        <f>IFERROR(J174/K174,"")</f>
        <v>0.466666666666667</v>
      </c>
      <c r="M174" s="43">
        <v>29</v>
      </c>
      <c r="N174" s="44">
        <v>64</v>
      </c>
      <c r="O174" s="61">
        <f>IFERROR(M174/N174,"")</f>
        <v>0.453125</v>
      </c>
      <c r="P174" s="133"/>
    </row>
    <row r="175" customHeight="1" spans="1:16">
      <c r="A175" s="105">
        <v>171</v>
      </c>
      <c r="B175" s="136">
        <v>2018014180</v>
      </c>
      <c r="C175" s="137" t="s">
        <v>197</v>
      </c>
      <c r="D175" s="138">
        <v>2018</v>
      </c>
      <c r="E175" s="139" t="s">
        <v>174</v>
      </c>
      <c r="F175" s="140">
        <v>8.5</v>
      </c>
      <c r="G175" s="141">
        <v>74.04</v>
      </c>
      <c r="H175" s="141">
        <v>5.02</v>
      </c>
      <c r="I175" s="142">
        <v>87.56</v>
      </c>
      <c r="J175" s="43">
        <v>3</v>
      </c>
      <c r="K175" s="44">
        <v>30</v>
      </c>
      <c r="L175" s="61">
        <f>IFERROR(J175/K175,"")</f>
        <v>0.1</v>
      </c>
      <c r="M175" s="43">
        <v>4</v>
      </c>
      <c r="N175" s="44">
        <v>64</v>
      </c>
      <c r="O175" s="61">
        <f>IFERROR(M175/N175,"")</f>
        <v>0.0625</v>
      </c>
      <c r="P175" s="133"/>
    </row>
    <row r="176" customHeight="1" spans="1:16">
      <c r="A176" s="105">
        <v>172</v>
      </c>
      <c r="B176" s="136">
        <v>2018014181</v>
      </c>
      <c r="C176" s="137" t="s">
        <v>198</v>
      </c>
      <c r="D176" s="138">
        <v>2018</v>
      </c>
      <c r="E176" s="139" t="s">
        <v>174</v>
      </c>
      <c r="F176" s="140">
        <v>9.17</v>
      </c>
      <c r="G176" s="141">
        <v>69.51</v>
      </c>
      <c r="H176" s="141">
        <v>7.47</v>
      </c>
      <c r="I176" s="142">
        <v>86.15</v>
      </c>
      <c r="J176" s="43">
        <v>5</v>
      </c>
      <c r="K176" s="44">
        <v>30</v>
      </c>
      <c r="L176" s="61">
        <f>IFERROR(J176/K176,"")</f>
        <v>0.166666666666667</v>
      </c>
      <c r="M176" s="43">
        <v>6</v>
      </c>
      <c r="N176" s="44">
        <v>64</v>
      </c>
      <c r="O176" s="61">
        <f>IFERROR(M176/N176,"")</f>
        <v>0.09375</v>
      </c>
      <c r="P176" s="133"/>
    </row>
    <row r="177" customHeight="1" spans="1:16">
      <c r="A177" s="105">
        <v>173</v>
      </c>
      <c r="B177" s="136">
        <v>2018014182</v>
      </c>
      <c r="C177" s="137" t="s">
        <v>199</v>
      </c>
      <c r="D177" s="138">
        <v>2018</v>
      </c>
      <c r="E177" s="139" t="s">
        <v>174</v>
      </c>
      <c r="F177" s="140">
        <v>8.3</v>
      </c>
      <c r="G177" s="141">
        <v>62.73</v>
      </c>
      <c r="H177" s="141">
        <v>4.63</v>
      </c>
      <c r="I177" s="142">
        <v>75.66</v>
      </c>
      <c r="J177" s="43">
        <v>13</v>
      </c>
      <c r="K177" s="44">
        <v>30</v>
      </c>
      <c r="L177" s="61">
        <f>IFERROR(J177/K177,"")</f>
        <v>0.433333333333333</v>
      </c>
      <c r="M177" s="43">
        <v>26</v>
      </c>
      <c r="N177" s="44">
        <v>64</v>
      </c>
      <c r="O177" s="61">
        <f>IFERROR(M177/N177,"")</f>
        <v>0.40625</v>
      </c>
      <c r="P177" s="133"/>
    </row>
    <row r="178" customHeight="1" spans="1:16">
      <c r="A178" s="105">
        <v>174</v>
      </c>
      <c r="B178" s="136">
        <v>2018014183</v>
      </c>
      <c r="C178" s="137" t="s">
        <v>200</v>
      </c>
      <c r="D178" s="138">
        <v>2018</v>
      </c>
      <c r="E178" s="139" t="s">
        <v>174</v>
      </c>
      <c r="F178" s="140">
        <v>8.4</v>
      </c>
      <c r="G178" s="141">
        <v>60.82</v>
      </c>
      <c r="H178" s="141">
        <v>4.68</v>
      </c>
      <c r="I178" s="142">
        <v>73.9</v>
      </c>
      <c r="J178" s="43">
        <v>18</v>
      </c>
      <c r="K178" s="44">
        <v>30</v>
      </c>
      <c r="L178" s="61">
        <f>IFERROR(J178/K178,"")</f>
        <v>0.6</v>
      </c>
      <c r="M178" s="43">
        <v>38</v>
      </c>
      <c r="N178" s="44">
        <v>64</v>
      </c>
      <c r="O178" s="61">
        <f>IFERROR(M178/N178,"")</f>
        <v>0.59375</v>
      </c>
      <c r="P178" s="133"/>
    </row>
    <row r="179" customHeight="1" spans="1:16">
      <c r="A179" s="105">
        <v>175</v>
      </c>
      <c r="B179" s="136">
        <v>2018014184</v>
      </c>
      <c r="C179" s="137" t="s">
        <v>201</v>
      </c>
      <c r="D179" s="138">
        <v>2018</v>
      </c>
      <c r="E179" s="139" t="s">
        <v>184</v>
      </c>
      <c r="F179" s="140">
        <v>9</v>
      </c>
      <c r="G179" s="141">
        <v>76.26</v>
      </c>
      <c r="H179" s="141">
        <v>5.254</v>
      </c>
      <c r="I179" s="142">
        <v>90.514</v>
      </c>
      <c r="J179" s="43">
        <v>1</v>
      </c>
      <c r="K179" s="44">
        <v>30</v>
      </c>
      <c r="L179" s="61">
        <f>IFERROR(J179/K179,"")</f>
        <v>0.0333333333333333</v>
      </c>
      <c r="M179" s="43">
        <v>2</v>
      </c>
      <c r="N179" s="44">
        <v>64</v>
      </c>
      <c r="O179" s="61">
        <f>IFERROR(M179/N179,"")</f>
        <v>0.03125</v>
      </c>
      <c r="P179" s="133"/>
    </row>
    <row r="180" customHeight="1" spans="1:16">
      <c r="A180" s="105">
        <v>176</v>
      </c>
      <c r="B180" s="136">
        <v>2018014185</v>
      </c>
      <c r="C180" s="137" t="s">
        <v>202</v>
      </c>
      <c r="D180" s="138">
        <v>2018</v>
      </c>
      <c r="E180" s="139" t="s">
        <v>174</v>
      </c>
      <c r="F180" s="140">
        <v>7.7</v>
      </c>
      <c r="G180" s="141">
        <v>72.01</v>
      </c>
      <c r="H180" s="141">
        <v>4.05</v>
      </c>
      <c r="I180" s="142">
        <v>83.76</v>
      </c>
      <c r="J180" s="43">
        <v>7</v>
      </c>
      <c r="K180" s="44">
        <v>30</v>
      </c>
      <c r="L180" s="61">
        <f>IFERROR(J180/K180,"")</f>
        <v>0.233333333333333</v>
      </c>
      <c r="M180" s="43">
        <v>8</v>
      </c>
      <c r="N180" s="44">
        <v>64</v>
      </c>
      <c r="O180" s="61">
        <f>IFERROR(M180/N180,"")</f>
        <v>0.125</v>
      </c>
      <c r="P180" s="133"/>
    </row>
    <row r="181" customHeight="1" spans="1:16">
      <c r="A181" s="105">
        <v>177</v>
      </c>
      <c r="B181" s="136">
        <v>2018014186</v>
      </c>
      <c r="C181" s="137" t="s">
        <v>203</v>
      </c>
      <c r="D181" s="138">
        <v>2018</v>
      </c>
      <c r="E181" s="139" t="s">
        <v>174</v>
      </c>
      <c r="F181" s="140">
        <v>8.4</v>
      </c>
      <c r="G181" s="141">
        <v>68.46</v>
      </c>
      <c r="H181" s="141">
        <v>4.45</v>
      </c>
      <c r="I181" s="142">
        <v>81.31</v>
      </c>
      <c r="J181" s="43">
        <v>8</v>
      </c>
      <c r="K181" s="44">
        <v>30</v>
      </c>
      <c r="L181" s="61">
        <f>IFERROR(J181/K181,"")</f>
        <v>0.266666666666667</v>
      </c>
      <c r="M181" s="43">
        <v>11</v>
      </c>
      <c r="N181" s="44">
        <v>64</v>
      </c>
      <c r="O181" s="61">
        <f>IFERROR(M181/N181,"")</f>
        <v>0.171875</v>
      </c>
      <c r="P181" s="133"/>
    </row>
    <row r="182" customHeight="1" spans="1:16">
      <c r="A182" s="105">
        <v>178</v>
      </c>
      <c r="B182" s="136">
        <v>2018014187</v>
      </c>
      <c r="C182" s="137" t="s">
        <v>204</v>
      </c>
      <c r="D182" s="138">
        <v>2018</v>
      </c>
      <c r="E182" s="139" t="s">
        <v>179</v>
      </c>
      <c r="F182" s="140">
        <v>8.5</v>
      </c>
      <c r="G182" s="141">
        <v>63.88</v>
      </c>
      <c r="H182" s="141">
        <v>4.15</v>
      </c>
      <c r="I182" s="142">
        <v>76.53</v>
      </c>
      <c r="J182" s="43">
        <v>12</v>
      </c>
      <c r="K182" s="44">
        <v>30</v>
      </c>
      <c r="L182" s="61">
        <f>IFERROR(J182/K182,"")</f>
        <v>0.4</v>
      </c>
      <c r="M182" s="43">
        <v>21</v>
      </c>
      <c r="N182" s="44">
        <v>64</v>
      </c>
      <c r="O182" s="61">
        <f>IFERROR(M182/N182,"")</f>
        <v>0.328125</v>
      </c>
      <c r="P182" s="133"/>
    </row>
    <row r="183" customHeight="1" spans="1:16">
      <c r="A183" s="105">
        <v>179</v>
      </c>
      <c r="B183" s="136">
        <v>2018014189</v>
      </c>
      <c r="C183" s="137" t="s">
        <v>205</v>
      </c>
      <c r="D183" s="138">
        <v>2018</v>
      </c>
      <c r="E183" s="139" t="s">
        <v>174</v>
      </c>
      <c r="F183" s="140">
        <v>8.2</v>
      </c>
      <c r="G183" s="141">
        <v>61.95</v>
      </c>
      <c r="H183" s="141">
        <v>4.38</v>
      </c>
      <c r="I183" s="142">
        <v>74.53</v>
      </c>
      <c r="J183" s="43">
        <v>16</v>
      </c>
      <c r="K183" s="44">
        <v>30</v>
      </c>
      <c r="L183" s="61">
        <f>IFERROR(J183/K183,"")</f>
        <v>0.533333333333333</v>
      </c>
      <c r="M183" s="43">
        <v>34</v>
      </c>
      <c r="N183" s="44">
        <v>64</v>
      </c>
      <c r="O183" s="61">
        <f>IFERROR(M183/N183,"")</f>
        <v>0.53125</v>
      </c>
      <c r="P183" s="133"/>
    </row>
    <row r="184" customHeight="1" spans="1:16">
      <c r="A184" s="144">
        <v>180</v>
      </c>
      <c r="B184" s="145">
        <v>2018014190</v>
      </c>
      <c r="C184" s="146" t="s">
        <v>206</v>
      </c>
      <c r="D184" s="147">
        <v>2018</v>
      </c>
      <c r="E184" s="148" t="s">
        <v>174</v>
      </c>
      <c r="F184" s="149">
        <v>8.52</v>
      </c>
      <c r="G184" s="150">
        <v>74.4</v>
      </c>
      <c r="H184" s="150">
        <v>6.48</v>
      </c>
      <c r="I184" s="151">
        <v>89.4</v>
      </c>
      <c r="J184" s="50">
        <v>2</v>
      </c>
      <c r="K184" s="51">
        <v>30</v>
      </c>
      <c r="L184" s="63">
        <f>IFERROR(J184/K184,"")</f>
        <v>0.0666666666666667</v>
      </c>
      <c r="M184" s="50">
        <v>3</v>
      </c>
      <c r="N184" s="51">
        <v>64</v>
      </c>
      <c r="O184" s="63">
        <f>IFERROR(M184/N184,"")</f>
        <v>0.046875</v>
      </c>
      <c r="P184" s="152"/>
    </row>
  </sheetData>
  <mergeCells count="3">
    <mergeCell ref="A1:P1"/>
    <mergeCell ref="A2:P2"/>
    <mergeCell ref="A3:P3"/>
  </mergeCells>
  <conditionalFormatting sqref="B1:B2 B4 B185:B65534">
    <cfRule type="duplicateValues" dxfId="16" priority="108" stopIfTrue="1"/>
  </conditionalFormatting>
  <dataValidations count="1">
    <dataValidation allowBlank="1" showInputMessage="1" showErrorMessage="1" prompt="请输入专业简称+班级，如“计算机1802”" sqref="E1:E5 E6:E62 E63:E121 E122:E155 E156:E184 E185:E1048576"/>
  </dataValidations>
  <printOptions horizontalCentered="1"/>
  <pageMargins left="0.393700787401575" right="0.393700787401575" top="0.511811023622047" bottom="0.78740157480315" header="0.393700787401575" footer="0.511811023622047"/>
  <pageSetup paperSize="9" fitToHeight="0" orientation="landscape" useFirstPageNumber="1" verticalDpi="300"/>
  <headerFooter alignWithMargins="0">
    <oddFooter>&amp;C&amp;"仿宋,常规"第&amp;"Times New Roman,常规" &amp;P &amp;"仿宋,常规"页，共&amp;"Times New Roman,常规" &amp;N &amp;"仿宋,常规"页</oddFooter>
  </headerFooter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R15"/>
  <sheetViews>
    <sheetView zoomScale="85" zoomScaleNormal="85" workbookViewId="0">
      <selection activeCell="L5" sqref="L5:L15"/>
    </sheetView>
  </sheetViews>
  <sheetFormatPr defaultColWidth="9" defaultRowHeight="17.25"/>
  <cols>
    <col min="1" max="1" width="7" style="13" customWidth="1"/>
    <col min="2" max="2" width="14.1" style="13" customWidth="1"/>
    <col min="3" max="3" width="12.5" style="14" customWidth="1"/>
    <col min="4" max="5" width="6.9" style="14" customWidth="1"/>
    <col min="6" max="6" width="11.6" style="13" customWidth="1"/>
    <col min="7" max="12" width="8.7" style="13" customWidth="1"/>
    <col min="13" max="13" width="13.7" style="13" customWidth="1"/>
    <col min="14" max="16384" width="9" style="13"/>
  </cols>
  <sheetData>
    <row r="1" customHeight="1" spans="1:13">
      <c r="A1" s="15" t="s">
        <v>207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ht="46.5" customHeight="1" spans="1:13">
      <c r="A2" s="5" t="s">
        <v>208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30.75" customHeight="1" spans="1:13">
      <c r="A3" s="6" t="s">
        <v>209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="65" customFormat="1" ht="37.5" customHeight="1" spans="1:13">
      <c r="A4" s="67" t="s">
        <v>3</v>
      </c>
      <c r="B4" s="68" t="s">
        <v>4</v>
      </c>
      <c r="C4" s="68" t="s">
        <v>5</v>
      </c>
      <c r="D4" s="68" t="s">
        <v>210</v>
      </c>
      <c r="E4" s="68" t="s">
        <v>6</v>
      </c>
      <c r="F4" s="69" t="s">
        <v>211</v>
      </c>
      <c r="G4" s="70" t="s">
        <v>12</v>
      </c>
      <c r="H4" s="71" t="s">
        <v>13</v>
      </c>
      <c r="I4" s="81" t="s">
        <v>14</v>
      </c>
      <c r="J4" s="82" t="s">
        <v>15</v>
      </c>
      <c r="K4" s="68" t="s">
        <v>16</v>
      </c>
      <c r="L4" s="83" t="s">
        <v>17</v>
      </c>
      <c r="M4" s="83" t="s">
        <v>18</v>
      </c>
    </row>
    <row r="5" s="12" customFormat="1" customHeight="1" spans="1:13">
      <c r="A5" s="38">
        <v>1</v>
      </c>
      <c r="B5" s="72">
        <v>2016013843</v>
      </c>
      <c r="C5" s="40" t="s">
        <v>27</v>
      </c>
      <c r="D5" s="73" t="s">
        <v>212</v>
      </c>
      <c r="E5" s="73">
        <v>2016</v>
      </c>
      <c r="F5" s="74" t="s">
        <v>22</v>
      </c>
      <c r="G5" s="30">
        <v>1</v>
      </c>
      <c r="H5" s="31">
        <v>29</v>
      </c>
      <c r="I5" s="84">
        <f>IFERROR(G5/H5,"")</f>
        <v>0.0344827586206897</v>
      </c>
      <c r="J5" s="30">
        <v>1</v>
      </c>
      <c r="K5" s="31">
        <v>57</v>
      </c>
      <c r="L5" s="84">
        <f>IFERROR(J5/K5,"")</f>
        <v>0.0175438596491228</v>
      </c>
      <c r="M5" s="85" t="s">
        <v>213</v>
      </c>
    </row>
    <row r="6" customHeight="1" spans="1:13">
      <c r="A6" s="38">
        <v>2</v>
      </c>
      <c r="B6" s="72">
        <v>2016013853</v>
      </c>
      <c r="C6" s="40" t="s">
        <v>36</v>
      </c>
      <c r="D6" s="73" t="s">
        <v>214</v>
      </c>
      <c r="E6" s="73">
        <v>2016</v>
      </c>
      <c r="F6" s="74" t="s">
        <v>22</v>
      </c>
      <c r="G6" s="30">
        <v>2</v>
      </c>
      <c r="H6" s="31">
        <v>29</v>
      </c>
      <c r="I6" s="84">
        <f t="shared" ref="I6:I15" si="0">IFERROR(G6/H6,"")</f>
        <v>0.0689655172413793</v>
      </c>
      <c r="J6" s="30">
        <v>2</v>
      </c>
      <c r="K6" s="31">
        <v>57</v>
      </c>
      <c r="L6" s="84">
        <f t="shared" ref="L6:L15" si="1">IFERROR(J6/K6,"")</f>
        <v>0.0350877192982456</v>
      </c>
      <c r="M6" s="85" t="s">
        <v>215</v>
      </c>
    </row>
    <row r="7" customHeight="1" spans="1:13">
      <c r="A7" s="38">
        <v>3</v>
      </c>
      <c r="B7" s="72">
        <v>2016013876</v>
      </c>
      <c r="C7" s="40" t="s">
        <v>57</v>
      </c>
      <c r="D7" s="75" t="s">
        <v>212</v>
      </c>
      <c r="E7" s="73">
        <v>2016</v>
      </c>
      <c r="F7" s="74" t="s">
        <v>20</v>
      </c>
      <c r="G7" s="30">
        <v>1</v>
      </c>
      <c r="H7" s="31">
        <v>28</v>
      </c>
      <c r="I7" s="84">
        <f t="shared" si="0"/>
        <v>0.0357142857142857</v>
      </c>
      <c r="J7" s="30">
        <v>5</v>
      </c>
      <c r="K7" s="31">
        <v>57</v>
      </c>
      <c r="L7" s="84">
        <f t="shared" si="1"/>
        <v>0.087719298245614</v>
      </c>
      <c r="M7" s="85" t="s">
        <v>216</v>
      </c>
    </row>
    <row r="8" customHeight="1" spans="1:13">
      <c r="A8" s="38">
        <v>4</v>
      </c>
      <c r="B8" s="72">
        <v>2016013877</v>
      </c>
      <c r="C8" s="40" t="s">
        <v>58</v>
      </c>
      <c r="D8" s="73" t="s">
        <v>212</v>
      </c>
      <c r="E8" s="73">
        <v>2016</v>
      </c>
      <c r="F8" s="74" t="s">
        <v>20</v>
      </c>
      <c r="G8" s="30">
        <v>2</v>
      </c>
      <c r="H8" s="31">
        <v>28</v>
      </c>
      <c r="I8" s="84">
        <f t="shared" si="0"/>
        <v>0.0714285714285714</v>
      </c>
      <c r="J8" s="30">
        <v>7</v>
      </c>
      <c r="K8" s="31">
        <v>57</v>
      </c>
      <c r="L8" s="84">
        <f t="shared" si="1"/>
        <v>0.12280701754386</v>
      </c>
      <c r="M8" s="85" t="s">
        <v>217</v>
      </c>
    </row>
    <row r="9" customHeight="1" spans="1:13">
      <c r="A9" s="38">
        <v>5</v>
      </c>
      <c r="B9" s="72">
        <v>2017014153</v>
      </c>
      <c r="C9" s="40" t="s">
        <v>125</v>
      </c>
      <c r="D9" s="41" t="s">
        <v>214</v>
      </c>
      <c r="E9" s="41">
        <v>2017</v>
      </c>
      <c r="F9" s="76" t="s">
        <v>79</v>
      </c>
      <c r="G9" s="27">
        <v>1</v>
      </c>
      <c r="H9" s="28">
        <v>30</v>
      </c>
      <c r="I9" s="84">
        <f t="shared" si="0"/>
        <v>0.0333333333333333</v>
      </c>
      <c r="J9" s="27">
        <v>1</v>
      </c>
      <c r="K9" s="59">
        <v>59</v>
      </c>
      <c r="L9" s="84">
        <f t="shared" si="1"/>
        <v>0.0169491525423729</v>
      </c>
      <c r="M9" s="85" t="s">
        <v>218</v>
      </c>
    </row>
    <row r="10" s="66" customFormat="1" customHeight="1" spans="1:252">
      <c r="A10" s="38">
        <v>6</v>
      </c>
      <c r="B10" s="72">
        <v>2017014130</v>
      </c>
      <c r="C10" s="40" t="s">
        <v>219</v>
      </c>
      <c r="D10" s="77" t="s">
        <v>212</v>
      </c>
      <c r="E10" s="41">
        <v>2017</v>
      </c>
      <c r="F10" s="76" t="s">
        <v>24</v>
      </c>
      <c r="G10" s="27">
        <v>1</v>
      </c>
      <c r="H10" s="28">
        <v>29</v>
      </c>
      <c r="I10" s="84">
        <f t="shared" si="0"/>
        <v>0.0344827586206897</v>
      </c>
      <c r="J10" s="27">
        <v>2</v>
      </c>
      <c r="K10" s="59">
        <v>59</v>
      </c>
      <c r="L10" s="84">
        <f t="shared" si="1"/>
        <v>0.0338983050847458</v>
      </c>
      <c r="M10" s="85" t="s">
        <v>220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</row>
    <row r="11" s="66" customFormat="1" customHeight="1" spans="1:252">
      <c r="A11" s="38">
        <v>7</v>
      </c>
      <c r="B11" s="72">
        <v>2017014128</v>
      </c>
      <c r="C11" s="40" t="s">
        <v>221</v>
      </c>
      <c r="D11" s="41" t="s">
        <v>212</v>
      </c>
      <c r="E11" s="41">
        <v>2017</v>
      </c>
      <c r="F11" s="76" t="s">
        <v>24</v>
      </c>
      <c r="G11" s="27">
        <v>2</v>
      </c>
      <c r="H11" s="28">
        <v>29</v>
      </c>
      <c r="I11" s="84">
        <f t="shared" si="0"/>
        <v>0.0689655172413793</v>
      </c>
      <c r="J11" s="27">
        <v>3</v>
      </c>
      <c r="K11" s="59">
        <v>59</v>
      </c>
      <c r="L11" s="84">
        <f t="shared" si="1"/>
        <v>0.0508474576271186</v>
      </c>
      <c r="M11" s="85" t="s">
        <v>222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</row>
    <row r="12" ht="16.5" spans="1:13">
      <c r="A12" s="38">
        <v>8</v>
      </c>
      <c r="B12" s="72">
        <v>2018014137</v>
      </c>
      <c r="C12" s="40" t="s">
        <v>150</v>
      </c>
      <c r="D12" s="41" t="s">
        <v>214</v>
      </c>
      <c r="E12" s="41">
        <v>2018</v>
      </c>
      <c r="F12" s="78" t="s">
        <v>85</v>
      </c>
      <c r="G12" s="43">
        <v>1</v>
      </c>
      <c r="H12" s="44">
        <v>34</v>
      </c>
      <c r="I12" s="84">
        <f t="shared" si="0"/>
        <v>0.0294117647058824</v>
      </c>
      <c r="J12" s="43">
        <v>1</v>
      </c>
      <c r="K12" s="44">
        <v>64</v>
      </c>
      <c r="L12" s="84">
        <f t="shared" si="1"/>
        <v>0.015625</v>
      </c>
      <c r="M12" s="86" t="s">
        <v>223</v>
      </c>
    </row>
    <row r="13" ht="16.5" spans="1:13">
      <c r="A13" s="38">
        <v>9</v>
      </c>
      <c r="B13" s="72">
        <v>2018014184</v>
      </c>
      <c r="C13" s="40" t="s">
        <v>201</v>
      </c>
      <c r="D13" s="41" t="s">
        <v>212</v>
      </c>
      <c r="E13" s="41">
        <v>2018</v>
      </c>
      <c r="F13" s="78" t="s">
        <v>184</v>
      </c>
      <c r="G13" s="43">
        <v>1</v>
      </c>
      <c r="H13" s="44">
        <v>30</v>
      </c>
      <c r="I13" s="84">
        <f t="shared" si="0"/>
        <v>0.0333333333333333</v>
      </c>
      <c r="J13" s="43">
        <v>2</v>
      </c>
      <c r="K13" s="44">
        <v>64</v>
      </c>
      <c r="L13" s="84">
        <f t="shared" si="1"/>
        <v>0.03125</v>
      </c>
      <c r="M13" s="86" t="s">
        <v>224</v>
      </c>
    </row>
    <row r="14" ht="16.5" spans="1:13">
      <c r="A14" s="38">
        <v>10</v>
      </c>
      <c r="B14" s="72">
        <v>2018014190</v>
      </c>
      <c r="C14" s="40" t="s">
        <v>206</v>
      </c>
      <c r="D14" s="41" t="s">
        <v>212</v>
      </c>
      <c r="E14" s="41">
        <v>2018</v>
      </c>
      <c r="F14" s="78" t="s">
        <v>174</v>
      </c>
      <c r="G14" s="43">
        <v>2</v>
      </c>
      <c r="H14" s="44">
        <v>30</v>
      </c>
      <c r="I14" s="84">
        <f t="shared" si="0"/>
        <v>0.0666666666666667</v>
      </c>
      <c r="J14" s="43">
        <v>3</v>
      </c>
      <c r="K14" s="44">
        <v>64</v>
      </c>
      <c r="L14" s="84">
        <f t="shared" si="1"/>
        <v>0.046875</v>
      </c>
      <c r="M14" s="86" t="s">
        <v>225</v>
      </c>
    </row>
    <row r="15" spans="1:13">
      <c r="A15" s="45">
        <v>11</v>
      </c>
      <c r="B15" s="79">
        <v>2018014180</v>
      </c>
      <c r="C15" s="47" t="s">
        <v>197</v>
      </c>
      <c r="D15" s="48" t="s">
        <v>212</v>
      </c>
      <c r="E15" s="48">
        <v>2018</v>
      </c>
      <c r="F15" s="80" t="s">
        <v>174</v>
      </c>
      <c r="G15" s="50">
        <v>3</v>
      </c>
      <c r="H15" s="51">
        <v>30</v>
      </c>
      <c r="I15" s="84">
        <f t="shared" si="0"/>
        <v>0.1</v>
      </c>
      <c r="J15" s="50">
        <v>4</v>
      </c>
      <c r="K15" s="51">
        <v>64</v>
      </c>
      <c r="L15" s="84">
        <f t="shared" si="1"/>
        <v>0.0625</v>
      </c>
      <c r="M15" s="87" t="s">
        <v>226</v>
      </c>
    </row>
  </sheetData>
  <mergeCells count="3">
    <mergeCell ref="A1:M1"/>
    <mergeCell ref="A2:M2"/>
    <mergeCell ref="A3:M3"/>
  </mergeCells>
  <conditionalFormatting sqref="B1">
    <cfRule type="duplicateValues" dxfId="16" priority="7" stopIfTrue="1"/>
  </conditionalFormatting>
  <conditionalFormatting sqref="B2">
    <cfRule type="duplicateValues" dxfId="16" priority="6" stopIfTrue="1"/>
  </conditionalFormatting>
  <conditionalFormatting sqref="B4">
    <cfRule type="duplicateValues" dxfId="16" priority="5" stopIfTrue="1"/>
  </conditionalFormatting>
  <conditionalFormatting sqref="B5:B15">
    <cfRule type="duplicateValues" dxfId="16" priority="1" stopIfTrue="1"/>
  </conditionalFormatting>
  <conditionalFormatting sqref="B3 B16:B65528">
    <cfRule type="duplicateValues" dxfId="16" priority="8" stopIfTrue="1"/>
  </conditionalFormatting>
  <dataValidations count="2">
    <dataValidation allowBlank="1" showInputMessage="1" showErrorMessage="1" prompt="请输入专业简称+班级，如“计算机1502”" sqref="F4 F1:F2 F16:F65528"/>
    <dataValidation allowBlank="1" showInputMessage="1" showErrorMessage="1" prompt="请输入专业简称+班级，如“计算机1802”" sqref="F5 F6 F7 F8 F9 F10 F11 F12:F13 F14:F15"/>
  </dataValidations>
  <printOptions horizontalCentered="1"/>
  <pageMargins left="0.393700787401575" right="0.393700787401575" top="0.748031496062992" bottom="0.748031496062992" header="0.31496062992126" footer="0.31496062992126"/>
  <pageSetup paperSize="9" fitToHeight="0" orientation="landscape"/>
  <headerFooter>
    <oddFooter>&amp;C&amp;"仿宋,常规"第&amp;"Times New Roman,常规" &amp;P &amp;"仿宋,常规"页，共&amp;"Times New Roman,常规" &amp;N &amp;"仿宋,常规"页</oddFooter>
  </headerFooter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zoomScale="85" zoomScaleNormal="85" workbookViewId="0">
      <selection activeCell="M17" sqref="M17"/>
    </sheetView>
  </sheetViews>
  <sheetFormatPr defaultColWidth="9" defaultRowHeight="17.25"/>
  <cols>
    <col min="1" max="1" width="7" style="13" customWidth="1"/>
    <col min="2" max="2" width="14.1" style="13" customWidth="1"/>
    <col min="3" max="3" width="12.5" style="14" customWidth="1"/>
    <col min="4" max="5" width="6.9" style="14" customWidth="1"/>
    <col min="6" max="6" width="11.6" style="13" customWidth="1"/>
    <col min="7" max="12" width="8.7" style="13" customWidth="1"/>
    <col min="13" max="13" width="15.7333333333333" style="13" customWidth="1"/>
    <col min="14" max="16384" width="9" style="13"/>
  </cols>
  <sheetData>
    <row r="1" customHeight="1" spans="1:13">
      <c r="A1" s="15" t="s">
        <v>227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ht="46.5" customHeight="1" spans="1:13">
      <c r="A2" s="5" t="s">
        <v>228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30.75" customHeight="1" spans="1:13">
      <c r="A3" s="6" t="s">
        <v>229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="11" customFormat="1" ht="39.75" customHeight="1" spans="1:13">
      <c r="A4" s="16" t="s">
        <v>3</v>
      </c>
      <c r="B4" s="17" t="s">
        <v>4</v>
      </c>
      <c r="C4" s="18" t="s">
        <v>5</v>
      </c>
      <c r="D4" s="18" t="s">
        <v>210</v>
      </c>
      <c r="E4" s="18" t="s">
        <v>6</v>
      </c>
      <c r="F4" s="19" t="s">
        <v>211</v>
      </c>
      <c r="G4" s="17" t="s">
        <v>12</v>
      </c>
      <c r="H4" s="18" t="s">
        <v>13</v>
      </c>
      <c r="I4" s="19" t="s">
        <v>14</v>
      </c>
      <c r="J4" s="17" t="s">
        <v>15</v>
      </c>
      <c r="K4" s="18" t="s">
        <v>16</v>
      </c>
      <c r="L4" s="19" t="s">
        <v>17</v>
      </c>
      <c r="M4" s="52" t="s">
        <v>18</v>
      </c>
    </row>
    <row r="5" s="12" customFormat="1" customHeight="1" spans="1:13">
      <c r="A5" s="20">
        <v>1</v>
      </c>
      <c r="B5" s="21">
        <v>2016013845</v>
      </c>
      <c r="C5" s="22" t="s">
        <v>28</v>
      </c>
      <c r="D5" s="22" t="s">
        <v>212</v>
      </c>
      <c r="E5" s="22">
        <v>2016</v>
      </c>
      <c r="F5" s="23" t="s">
        <v>230</v>
      </c>
      <c r="G5" s="24">
        <v>10</v>
      </c>
      <c r="H5" s="25">
        <v>30</v>
      </c>
      <c r="I5" s="53">
        <f t="shared" ref="I5:I7" si="0">IFERROR(G5/H5,"")</f>
        <v>0.333333333333333</v>
      </c>
      <c r="J5" s="24">
        <v>14</v>
      </c>
      <c r="K5" s="25">
        <v>58</v>
      </c>
      <c r="L5" s="53">
        <f t="shared" ref="L5:L7" si="1">IFERROR(J5/K5,"")</f>
        <v>0.241379310344828</v>
      </c>
      <c r="M5" s="54" t="s">
        <v>231</v>
      </c>
    </row>
    <row r="6" customHeight="1" spans="1:13">
      <c r="A6" s="26">
        <v>2</v>
      </c>
      <c r="B6" s="27">
        <v>2016013876</v>
      </c>
      <c r="C6" s="28" t="s">
        <v>57</v>
      </c>
      <c r="D6" s="28" t="s">
        <v>212</v>
      </c>
      <c r="E6" s="28">
        <v>2016</v>
      </c>
      <c r="F6" s="29" t="s">
        <v>232</v>
      </c>
      <c r="G6" s="30">
        <v>1</v>
      </c>
      <c r="H6" s="31">
        <v>28</v>
      </c>
      <c r="I6" s="55">
        <f t="shared" ref="I6:I23" si="2">IFERROR(G6/H6,"")</f>
        <v>0.0357142857142857</v>
      </c>
      <c r="J6" s="30">
        <v>5</v>
      </c>
      <c r="K6" s="31">
        <v>57</v>
      </c>
      <c r="L6" s="55">
        <f t="shared" ref="L6:L23" si="3">IFERROR(J6/K6,"")</f>
        <v>0.087719298245614</v>
      </c>
      <c r="M6" s="56" t="s">
        <v>216</v>
      </c>
    </row>
    <row r="7" ht="16.5" spans="1:13">
      <c r="A7" s="26">
        <v>3</v>
      </c>
      <c r="B7" s="27">
        <v>2016013877</v>
      </c>
      <c r="C7" s="10" t="s">
        <v>82</v>
      </c>
      <c r="D7" s="8" t="s">
        <v>214</v>
      </c>
      <c r="E7" s="8">
        <v>2016</v>
      </c>
      <c r="F7" s="32" t="s">
        <v>233</v>
      </c>
      <c r="G7" s="33">
        <v>13</v>
      </c>
      <c r="H7" s="34">
        <v>28</v>
      </c>
      <c r="I7" s="55">
        <f t="shared" si="2"/>
        <v>0.464285714285714</v>
      </c>
      <c r="J7" s="57">
        <v>24</v>
      </c>
      <c r="K7" s="8">
        <v>57</v>
      </c>
      <c r="L7" s="55">
        <f t="shared" si="3"/>
        <v>0.421052631578947</v>
      </c>
      <c r="M7" s="58" t="s">
        <v>234</v>
      </c>
    </row>
    <row r="8" ht="16.5" spans="1:13">
      <c r="A8" s="26">
        <v>4</v>
      </c>
      <c r="B8" s="27">
        <v>2017014127</v>
      </c>
      <c r="C8" s="28" t="s">
        <v>103</v>
      </c>
      <c r="D8" s="8" t="s">
        <v>212</v>
      </c>
      <c r="E8" s="8">
        <v>2017</v>
      </c>
      <c r="F8" s="35" t="s">
        <v>24</v>
      </c>
      <c r="G8" s="27">
        <v>9</v>
      </c>
      <c r="H8" s="28">
        <v>29</v>
      </c>
      <c r="I8" s="55">
        <f t="shared" si="2"/>
        <v>0.310344827586207</v>
      </c>
      <c r="J8" s="27">
        <v>14</v>
      </c>
      <c r="K8" s="59">
        <v>59</v>
      </c>
      <c r="L8" s="55">
        <f t="shared" si="3"/>
        <v>0.23728813559322</v>
      </c>
      <c r="M8" s="56" t="s">
        <v>235</v>
      </c>
    </row>
    <row r="9" ht="16.5" spans="1:13">
      <c r="A9" s="26">
        <v>5</v>
      </c>
      <c r="B9" s="27">
        <v>2017014163</v>
      </c>
      <c r="C9" s="28" t="s">
        <v>135</v>
      </c>
      <c r="D9" s="8" t="s">
        <v>212</v>
      </c>
      <c r="E9" s="8">
        <v>2017</v>
      </c>
      <c r="F9" s="32" t="s">
        <v>79</v>
      </c>
      <c r="G9" s="27">
        <v>2</v>
      </c>
      <c r="H9" s="28">
        <v>30</v>
      </c>
      <c r="I9" s="55">
        <f t="shared" si="2"/>
        <v>0.0666666666666667</v>
      </c>
      <c r="J9" s="27">
        <v>9</v>
      </c>
      <c r="K9" s="59">
        <v>59</v>
      </c>
      <c r="L9" s="55">
        <f t="shared" si="3"/>
        <v>0.152542372881356</v>
      </c>
      <c r="M9" s="58" t="s">
        <v>236</v>
      </c>
    </row>
    <row r="10" ht="16.5" spans="1:13">
      <c r="A10" s="26">
        <v>6</v>
      </c>
      <c r="B10" s="27">
        <v>2017014114</v>
      </c>
      <c r="C10" s="10" t="s">
        <v>90</v>
      </c>
      <c r="D10" s="8" t="s">
        <v>214</v>
      </c>
      <c r="E10" s="8">
        <v>2017</v>
      </c>
      <c r="F10" s="32" t="s">
        <v>24</v>
      </c>
      <c r="G10" s="27">
        <v>10</v>
      </c>
      <c r="H10" s="28">
        <v>29</v>
      </c>
      <c r="I10" s="55">
        <f t="shared" si="2"/>
        <v>0.344827586206897</v>
      </c>
      <c r="J10" s="27">
        <v>17</v>
      </c>
      <c r="K10" s="59">
        <v>59</v>
      </c>
      <c r="L10" s="55">
        <f t="shared" si="3"/>
        <v>0.288135593220339</v>
      </c>
      <c r="M10" s="58" t="s">
        <v>237</v>
      </c>
    </row>
    <row r="11" ht="16.5" spans="1:13">
      <c r="A11" s="26">
        <v>7</v>
      </c>
      <c r="B11" s="36">
        <v>2017014134</v>
      </c>
      <c r="C11" s="10" t="s">
        <v>238</v>
      </c>
      <c r="D11" s="8" t="s">
        <v>212</v>
      </c>
      <c r="E11" s="8">
        <v>2017</v>
      </c>
      <c r="F11" s="32" t="s">
        <v>24</v>
      </c>
      <c r="G11" s="36">
        <v>4</v>
      </c>
      <c r="H11" s="37">
        <v>29</v>
      </c>
      <c r="I11" s="55">
        <f t="shared" si="2"/>
        <v>0.137931034482759</v>
      </c>
      <c r="J11" s="36">
        <v>5</v>
      </c>
      <c r="K11" s="60">
        <v>59</v>
      </c>
      <c r="L11" s="55">
        <f t="shared" si="3"/>
        <v>0.0847457627118644</v>
      </c>
      <c r="M11" s="58" t="s">
        <v>239</v>
      </c>
    </row>
    <row r="12" ht="16.5" spans="1:13">
      <c r="A12" s="38">
        <v>8</v>
      </c>
      <c r="B12" s="39">
        <v>2018014152</v>
      </c>
      <c r="C12" s="40" t="s">
        <v>165</v>
      </c>
      <c r="D12" s="41" t="s">
        <v>212</v>
      </c>
      <c r="E12" s="41">
        <v>2018</v>
      </c>
      <c r="F12" s="42" t="s">
        <v>85</v>
      </c>
      <c r="G12" s="43">
        <v>5</v>
      </c>
      <c r="H12" s="44">
        <v>34</v>
      </c>
      <c r="I12" s="61">
        <f t="shared" si="2"/>
        <v>0.147058823529412</v>
      </c>
      <c r="J12" s="43">
        <v>14</v>
      </c>
      <c r="K12" s="44">
        <v>64</v>
      </c>
      <c r="L12" s="61">
        <f t="shared" si="3"/>
        <v>0.21875</v>
      </c>
      <c r="M12" s="62" t="s">
        <v>240</v>
      </c>
    </row>
    <row r="13" spans="1:13">
      <c r="A13" s="45">
        <v>9</v>
      </c>
      <c r="B13" s="46">
        <v>2018014164</v>
      </c>
      <c r="C13" s="47" t="s">
        <v>241</v>
      </c>
      <c r="D13" s="48" t="s">
        <v>214</v>
      </c>
      <c r="E13" s="48">
        <v>2018</v>
      </c>
      <c r="F13" s="49" t="s">
        <v>174</v>
      </c>
      <c r="G13" s="50">
        <v>4</v>
      </c>
      <c r="H13" s="51">
        <v>30</v>
      </c>
      <c r="I13" s="63">
        <f t="shared" si="2"/>
        <v>0.133333333333333</v>
      </c>
      <c r="J13" s="50">
        <v>5</v>
      </c>
      <c r="K13" s="51">
        <v>64</v>
      </c>
      <c r="L13" s="63">
        <f t="shared" si="3"/>
        <v>0.078125</v>
      </c>
      <c r="M13" s="64" t="s">
        <v>242</v>
      </c>
    </row>
  </sheetData>
  <mergeCells count="3">
    <mergeCell ref="A1:M1"/>
    <mergeCell ref="A2:M2"/>
    <mergeCell ref="A3:M3"/>
  </mergeCells>
  <conditionalFormatting sqref="B1">
    <cfRule type="duplicateValues" dxfId="16" priority="7" stopIfTrue="1"/>
  </conditionalFormatting>
  <conditionalFormatting sqref="B2">
    <cfRule type="duplicateValues" dxfId="16" priority="6" stopIfTrue="1"/>
  </conditionalFormatting>
  <conditionalFormatting sqref="B3">
    <cfRule type="duplicateValues" dxfId="16" priority="5" stopIfTrue="1"/>
  </conditionalFormatting>
  <conditionalFormatting sqref="B4 B14:B65501">
    <cfRule type="duplicateValues" dxfId="16" priority="8" stopIfTrue="1"/>
  </conditionalFormatting>
  <dataValidations count="2">
    <dataValidation allowBlank="1" showInputMessage="1" showErrorMessage="1" prompt="请输入专业简称+班级，如“计算机1502”" sqref="F4 F1:F2 F14:F65501"/>
    <dataValidation allowBlank="1" showInputMessage="1" showErrorMessage="1" prompt="请输入专业简称+班级，如“计算机1802”" sqref="F5 F6 F7 F8:F11 F12:F13"/>
  </dataValidations>
  <printOptions horizontalCentered="1"/>
  <pageMargins left="0.393700787401575" right="0.393700787401575" top="0.748031496062992" bottom="0.748031496062992" header="0.31496062992126" footer="0.31496062992126"/>
  <pageSetup paperSize="9" orientation="landscape"/>
  <headerFooter>
    <oddFooter>&amp;C&amp;"仿宋,常规"第&amp;"Times New Roman,常规" &amp;P &amp;"仿宋,常规"页，共&amp;"Times New Roman,常规" &amp;N &amp;"仿宋,常规"页</oddFooter>
  </headerFooter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"/>
  <sheetViews>
    <sheetView zoomScale="85" zoomScaleNormal="85" workbookViewId="0">
      <selection activeCell="C8" sqref="C8"/>
    </sheetView>
  </sheetViews>
  <sheetFormatPr defaultColWidth="9" defaultRowHeight="17.25" outlineLevelRow="4" outlineLevelCol="4"/>
  <cols>
    <col min="1" max="1" width="7" style="2" customWidth="1"/>
    <col min="2" max="2" width="64" style="2" customWidth="1"/>
    <col min="3" max="3" width="19.5" style="2" customWidth="1"/>
    <col min="4" max="4" width="19.5" style="3" customWidth="1"/>
    <col min="5" max="5" width="18.625" style="3" customWidth="1"/>
    <col min="6" max="16384" width="9" style="2"/>
  </cols>
  <sheetData>
    <row r="1" customHeight="1" spans="1:5">
      <c r="A1" s="4" t="s">
        <v>243</v>
      </c>
      <c r="B1" s="4"/>
      <c r="C1" s="4"/>
      <c r="D1" s="4"/>
      <c r="E1" s="4"/>
    </row>
    <row r="2" ht="46.5" customHeight="1" spans="1:5">
      <c r="A2" s="5" t="s">
        <v>244</v>
      </c>
      <c r="B2" s="5"/>
      <c r="C2" s="5"/>
      <c r="D2" s="5"/>
      <c r="E2" s="5"/>
    </row>
    <row r="3" ht="30.75" customHeight="1" spans="1:5">
      <c r="A3" s="6" t="s">
        <v>245</v>
      </c>
      <c r="B3" s="6"/>
      <c r="C3" s="6"/>
      <c r="D3" s="6"/>
      <c r="E3" s="6"/>
    </row>
    <row r="4" s="1" customFormat="1" ht="39" customHeight="1" spans="1:5">
      <c r="A4" s="1" t="s">
        <v>3</v>
      </c>
      <c r="B4" s="7" t="s">
        <v>246</v>
      </c>
      <c r="C4" s="7" t="s">
        <v>247</v>
      </c>
      <c r="D4" s="7" t="s">
        <v>248</v>
      </c>
      <c r="E4" s="7" t="s">
        <v>18</v>
      </c>
    </row>
    <row r="5" ht="16.5" spans="1:5">
      <c r="A5" s="8">
        <v>1</v>
      </c>
      <c r="B5" s="9" t="s">
        <v>249</v>
      </c>
      <c r="C5" s="9">
        <v>30</v>
      </c>
      <c r="D5" s="10" t="s">
        <v>250</v>
      </c>
      <c r="E5" s="8"/>
    </row>
  </sheetData>
  <mergeCells count="3">
    <mergeCell ref="A1:E1"/>
    <mergeCell ref="A2:E2"/>
    <mergeCell ref="A3:E3"/>
  </mergeCells>
  <conditionalFormatting sqref="B1:C1">
    <cfRule type="duplicateValues" dxfId="16" priority="7" stopIfTrue="1"/>
  </conditionalFormatting>
  <conditionalFormatting sqref="B2:C2">
    <cfRule type="duplicateValues" dxfId="16" priority="8" stopIfTrue="1"/>
  </conditionalFormatting>
  <conditionalFormatting sqref="B3:C3">
    <cfRule type="duplicateValues" dxfId="16" priority="9" stopIfTrue="1"/>
  </conditionalFormatting>
  <conditionalFormatting sqref="B4:C65518">
    <cfRule type="duplicateValues" dxfId="16" priority="136" stopIfTrue="1"/>
  </conditionalFormatting>
  <dataValidations count="1">
    <dataValidation allowBlank="1" showInputMessage="1" showErrorMessage="1" prompt="请输入专业班级全程，年级+专业+班级，如“2016级机械设计制造及自动化专业1班”、”2018级食品类4班“等" sqref="B5"/>
  </dataValidations>
  <pageMargins left="0.708661417322835" right="0.708661417322835" top="0.748031496062992" bottom="0.748031496062992" header="0.31496062992126" footer="0.31496062992126"/>
  <pageSetup paperSize="9" scale="95" fitToHeight="0" orientation="landscape"/>
  <headerFooter>
    <oddFooter>&amp;C&amp;"仿宋,常规"第&amp;"Times New Roman,常规" &amp;P &amp;"仿宋,常规"页，共&amp;"Times New Roman,常规" &amp;N &amp;"仿宋,常规"页</oddFooter>
  </headerFooter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"/>
  <sheetViews>
    <sheetView workbookViewId="0">
      <selection activeCell="A1" sqref="A1"/>
    </sheetView>
  </sheetViews>
  <sheetFormatPr defaultColWidth="9" defaultRowHeight="14.25"/>
  <sheetData/>
  <pageMargins left="0.747916666666667" right="0.747916666666667" top="0.984027777777778" bottom="0.984027777777778" header="0.511111111111111" footer="0.511111111111111"/>
  <pageSetup paperSize="9" fitToWidth="0" fitToHeight="0" orientation="portrait" useFirstPageNumber="1" errors="NA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"/>
  <sheetViews>
    <sheetView workbookViewId="0">
      <selection activeCell="A1" sqref="A1"/>
    </sheetView>
  </sheetViews>
  <sheetFormatPr defaultColWidth="9" defaultRowHeight="14.25"/>
  <sheetData/>
  <pageMargins left="0.747916666666667" right="0.747916666666667" top="0.984027777777778" bottom="0.984027777777778" header="0.511111111111111" footer="0.511111111111111"/>
  <pageSetup paperSize="9" fitToWidth="0" fitToHeight="0" orientation="portrait" useFirstPageNumber="1" errors="NA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附件1.生综合素质测评成绩汇总表</vt:lpstr>
      <vt:lpstr>附件2.三好学生评定结果统计表</vt:lpstr>
      <vt:lpstr>附件3.优秀学生干部评定结果统计表</vt:lpstr>
      <vt:lpstr>附件4.学生先进班集体汇总表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郭紫玥</dc:creator>
  <cp:lastModifiedBy>心境</cp:lastModifiedBy>
  <dcterms:created xsi:type="dcterms:W3CDTF">2011-08-17T02:30:00Z</dcterms:created>
  <cp:lastPrinted>2019-09-16T02:39:00Z</cp:lastPrinted>
  <dcterms:modified xsi:type="dcterms:W3CDTF">2019-09-27T04:10:33Z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